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0230" activeTab="2"/>
  </bookViews>
  <sheets>
    <sheet name="PROGRAM ANUAL 2017" sheetId="1" r:id="rId1"/>
    <sheet name="ACHIZITII DIRECTE ANEXA " sheetId="2" r:id="rId2"/>
    <sheet name="AD V PROPRII" sheetId="3" r:id="rId3"/>
    <sheet name="CENTRALIZATOR CONTRACTE" sheetId="4" r:id="rId4"/>
  </sheets>
  <definedNames>
    <definedName name="_xlnm.Print_Area" localSheetId="1">'ACHIZITII DIRECTE ANEXA '!$A$1:$J$71</definedName>
    <definedName name="_xlnm.Print_Area" localSheetId="3">'CENTRALIZATOR CONTRACTE'!#REF!</definedName>
    <definedName name="_xlnm.Print_Area" localSheetId="0">'PROGRAM ANUAL 2017'!$A$1:$L$29</definedName>
  </definedNames>
  <calcPr fullCalcOnLoad="1"/>
</workbook>
</file>

<file path=xl/sharedStrings.xml><?xml version="1.0" encoding="utf-8"?>
<sst xmlns="http://schemas.openxmlformats.org/spreadsheetml/2006/main" count="504" uniqueCount="159">
  <si>
    <t>COD CPV</t>
  </si>
  <si>
    <t>Nr.</t>
  </si>
  <si>
    <t>crt</t>
  </si>
  <si>
    <t>Obiectul contractului/</t>
  </si>
  <si>
    <t>euro</t>
  </si>
  <si>
    <t xml:space="preserve">   Valoare estimata</t>
  </si>
  <si>
    <t xml:space="preserve">Valoare </t>
  </si>
  <si>
    <t>(lei/fara TVA)</t>
  </si>
  <si>
    <t xml:space="preserve">Procedura </t>
  </si>
  <si>
    <t>aplicata</t>
  </si>
  <si>
    <t xml:space="preserve">Anunt de </t>
  </si>
  <si>
    <t>intentie</t>
  </si>
  <si>
    <t>DA/NU</t>
  </si>
  <si>
    <t>Data estimata</t>
  </si>
  <si>
    <t>procedurii</t>
  </si>
  <si>
    <t>48443000-5</t>
  </si>
  <si>
    <t>66514110-0</t>
  </si>
  <si>
    <t>22810000-1</t>
  </si>
  <si>
    <t>22852000-7</t>
  </si>
  <si>
    <t>30192153-8</t>
  </si>
  <si>
    <t>30125100-2</t>
  </si>
  <si>
    <t>64110000-0</t>
  </si>
  <si>
    <t>79713000-5</t>
  </si>
  <si>
    <t>90919200-4</t>
  </si>
  <si>
    <t>50800000-3</t>
  </si>
  <si>
    <t>55110000-4</t>
  </si>
  <si>
    <t>80570000-0</t>
  </si>
  <si>
    <t>79341000-6</t>
  </si>
  <si>
    <t>închirieri imobile</t>
  </si>
  <si>
    <t>ptr. achizitionare</t>
  </si>
  <si>
    <t>Cartuse de toner</t>
  </si>
  <si>
    <t>70310000-7</t>
  </si>
  <si>
    <t>Data estimata pentru finalizare</t>
  </si>
  <si>
    <t>Obiectul achizitiei directe</t>
  </si>
  <si>
    <t>Lei  fara TVA</t>
  </si>
  <si>
    <t>Sursa de finantare</t>
  </si>
  <si>
    <t>subventii bugetul de stat</t>
  </si>
  <si>
    <t>Hartie fotopcopiatoare</t>
  </si>
  <si>
    <t>30197643-5</t>
  </si>
  <si>
    <t>Registre din hartie si carton</t>
  </si>
  <si>
    <t>Dosare</t>
  </si>
  <si>
    <t>Papetarie</t>
  </si>
  <si>
    <t>30192700-8</t>
  </si>
  <si>
    <t>Cabluri de conectare</t>
  </si>
  <si>
    <t>Rutere de retea</t>
  </si>
  <si>
    <t>324131300-2</t>
  </si>
  <si>
    <t>Produse de curatenie</t>
  </si>
  <si>
    <t>39831240-0</t>
  </si>
  <si>
    <t>Servicii internet</t>
  </si>
  <si>
    <t>7240000-4</t>
  </si>
  <si>
    <t>92200000-3</t>
  </si>
  <si>
    <t>Servicii postale</t>
  </si>
  <si>
    <t>Timbre postale</t>
  </si>
  <si>
    <t>Servicii inchiriere soft economic</t>
  </si>
  <si>
    <t>Servicii de asigurare autovehicule</t>
  </si>
  <si>
    <t>Servicii curierat</t>
  </si>
  <si>
    <t>64120000-3</t>
  </si>
  <si>
    <t>Rovinete auto</t>
  </si>
  <si>
    <t>22453000-0</t>
  </si>
  <si>
    <t>66172000-6</t>
  </si>
  <si>
    <t>Servicii arhivare documente legatorie</t>
  </si>
  <si>
    <t>Servicii paza</t>
  </si>
  <si>
    <t>Servicii monitorizare sisteme de alarma</t>
  </si>
  <si>
    <t>Servicii suprveghere si verificare instalatii ISCIR</t>
  </si>
  <si>
    <t>71632000-7</t>
  </si>
  <si>
    <t>Servicii reparare si intretinere automobile</t>
  </si>
  <si>
    <t>Verificari periodice instalatii electrice,senzori de fum, hidranti</t>
  </si>
  <si>
    <t>71631000-0</t>
  </si>
  <si>
    <t>Servicii intretinere si reparare aparate aer conditionat</t>
  </si>
  <si>
    <t>50730000-1</t>
  </si>
  <si>
    <t>Servicii reparare intretinere centrala telefonica</t>
  </si>
  <si>
    <t>50334100-6</t>
  </si>
  <si>
    <t>Servicii reparare intretinere copiatoare imprimante</t>
  </si>
  <si>
    <t>50334400-9</t>
  </si>
  <si>
    <t>Servicii reparatii timplarie</t>
  </si>
  <si>
    <t>Servicii curatare birouri</t>
  </si>
  <si>
    <t>Stampile</t>
  </si>
  <si>
    <t>Scaune</t>
  </si>
  <si>
    <t>39111000-3 39112000-0 39113100-8</t>
  </si>
  <si>
    <t>UPS-uri</t>
  </si>
  <si>
    <t>48219500-1</t>
  </si>
  <si>
    <t>32422000-7</t>
  </si>
  <si>
    <t xml:space="preserve">Finantate din subventii de la bugetul de stat </t>
  </si>
  <si>
    <t>TOTAL PRODUSE FURNIZARE</t>
  </si>
  <si>
    <t>Servicii de radio si televiziune</t>
  </si>
  <si>
    <t xml:space="preserve">    TOTAL CONTRACTE SERVICII</t>
  </si>
  <si>
    <t>FINANTATE DIN BUGETUL DE STAT</t>
  </si>
  <si>
    <t>I.FURNIZARE PRODUSE</t>
  </si>
  <si>
    <t>II.PRESTARI SERVICII</t>
  </si>
  <si>
    <t xml:space="preserve">    TOTAL CONTRACTE PRODUSE, SERVICII </t>
  </si>
  <si>
    <t>Carburant auto</t>
  </si>
  <si>
    <t>09132000-3 09134200-9</t>
  </si>
  <si>
    <t>Servicii instruire personal</t>
  </si>
  <si>
    <t>8514700-1</t>
  </si>
  <si>
    <t>Servicii medicina muncii</t>
  </si>
  <si>
    <t>Servicii reclama si publicitate</t>
  </si>
  <si>
    <t>Servicii cazare+transport</t>
  </si>
  <si>
    <t>Servicii distributie apa</t>
  </si>
  <si>
    <t>65110000-7</t>
  </si>
  <si>
    <t>90511000-2</t>
  </si>
  <si>
    <t>Servicii colectare deseuri</t>
  </si>
  <si>
    <t xml:space="preserve">Venituri proprii </t>
  </si>
  <si>
    <t>Finantate din venituri proprii</t>
  </si>
  <si>
    <t>FINANTATE DIN VENITURI PROPRII</t>
  </si>
  <si>
    <t>Procedura aplicata</t>
  </si>
  <si>
    <t>ANEXA ACHIZITII DIRECTE SUBVENTII 2017</t>
  </si>
  <si>
    <t>ianuarie 2017</t>
  </si>
  <si>
    <t>decembrie 2017</t>
  </si>
  <si>
    <t>Servicii plati on-line</t>
  </si>
  <si>
    <t>PROGRAM ANUAL AL ACHIZITIILOR PUBLICE - 2017</t>
  </si>
  <si>
    <t>ANEXA PRIVIND ACHIZITIILE DIRECTE V PROPRII  2017</t>
  </si>
  <si>
    <t xml:space="preserve">Switch TP -Link TL -sg108 8 x 10/100/1000Mbs </t>
  </si>
  <si>
    <t>Servicii reparatii copiatoare</t>
  </si>
  <si>
    <t>euro  fara TVA</t>
  </si>
  <si>
    <t>achizitie directa</t>
  </si>
  <si>
    <t>achizitie directa ecxceptata de la L98/2016</t>
  </si>
  <si>
    <t>euro fara Tva</t>
  </si>
  <si>
    <t xml:space="preserve">Procedura aplicata </t>
  </si>
  <si>
    <t>estimata 2017</t>
  </si>
  <si>
    <t>PROGRAM ANUAL ACHIZITII 2017</t>
  </si>
  <si>
    <t>PERSOANA RESPONSABILA</t>
  </si>
  <si>
    <t>A. Balanoaei</t>
  </si>
  <si>
    <t xml:space="preserve">achizitie directa </t>
  </si>
  <si>
    <t>Persoana dsemnata</t>
  </si>
  <si>
    <t>contract/acord cadru(fara TVA)</t>
  </si>
  <si>
    <t>Acordului cadru</t>
  </si>
  <si>
    <t>ptr. Initierea</t>
  </si>
  <si>
    <t xml:space="preserve">ptr. atribuirea </t>
  </si>
  <si>
    <t>contractului</t>
  </si>
  <si>
    <t xml:space="preserve">Lei </t>
  </si>
  <si>
    <t>a procedurii</t>
  </si>
  <si>
    <t xml:space="preserve">Modalitatea </t>
  </si>
  <si>
    <t xml:space="preserve">de derularea </t>
  </si>
  <si>
    <t>Peroana responsabila</t>
  </si>
  <si>
    <t xml:space="preserve">cu aplicarea </t>
  </si>
  <si>
    <t>procedurii de atribuire</t>
  </si>
  <si>
    <t>nu este cazul</t>
  </si>
  <si>
    <t>Articole de birou</t>
  </si>
  <si>
    <t>39263000-3</t>
  </si>
  <si>
    <t>G.Simirea</t>
  </si>
  <si>
    <t>Distrubutie energie electrica</t>
  </si>
  <si>
    <t>65310000-9</t>
  </si>
  <si>
    <t>Distributie  de gaz</t>
  </si>
  <si>
    <t>65210000-8</t>
  </si>
  <si>
    <t>22410000-7</t>
  </si>
  <si>
    <t xml:space="preserve">31224400-6 </t>
  </si>
  <si>
    <t>Plicuri</t>
  </si>
  <si>
    <t>30199230-1</t>
  </si>
  <si>
    <t>Calendare</t>
  </si>
  <si>
    <t>30199792-8</t>
  </si>
  <si>
    <t>Produse de curatat pentru automobile</t>
  </si>
  <si>
    <t>39831500-1</t>
  </si>
  <si>
    <t>50112000-3 50112200-5</t>
  </si>
  <si>
    <t>MOBILIER</t>
  </si>
  <si>
    <t>Diverse echipamente de transport si piese de schimb</t>
  </si>
  <si>
    <t>componente de retea</t>
  </si>
  <si>
    <t>34900000-6</t>
  </si>
  <si>
    <t>66514110-0 66516100-1</t>
  </si>
  <si>
    <t>50334400-9 50313100-3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</si>
</sst>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0.0000"/>
    <numFmt numFmtId="175" formatCode="0.000"/>
    <numFmt numFmtId="176" formatCode="0.0"/>
    <numFmt numFmtId="177" formatCode="[$-409]dddd\,\ mmmm\ dd\,\ yyyy"/>
    <numFmt numFmtId="178" formatCode="[$-409]h:mm:ss\ AM/PM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0" fillId="0" borderId="21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2" fillId="0" borderId="16" xfId="0" applyFont="1" applyBorder="1" applyAlignment="1">
      <alignment wrapText="1"/>
    </xf>
    <xf numFmtId="0" fontId="5" fillId="0" borderId="0" xfId="0" applyFont="1" applyAlignment="1">
      <alignment/>
    </xf>
    <xf numFmtId="2" fontId="8" fillId="0" borderId="16" xfId="0" applyNumberFormat="1" applyFont="1" applyBorder="1" applyAlignment="1">
      <alignment wrapText="1"/>
    </xf>
    <xf numFmtId="0" fontId="0" fillId="0" borderId="16" xfId="0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1" fillId="0" borderId="10" xfId="0" applyFont="1" applyBorder="1" applyAlignment="1">
      <alignment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8.140625" style="0" customWidth="1"/>
    <col min="4" max="4" width="12.8515625" style="0" customWidth="1"/>
    <col min="5" max="5" width="12.140625" style="0" customWidth="1"/>
    <col min="6" max="6" width="12.7109375" style="0" customWidth="1"/>
    <col min="7" max="7" width="13.421875" style="0" customWidth="1"/>
    <col min="8" max="8" width="8.00390625" style="0" customWidth="1"/>
    <col min="9" max="9" width="12.57421875" style="0" customWidth="1"/>
    <col min="10" max="10" width="10.421875" style="0" customWidth="1"/>
    <col min="11" max="11" width="10.8515625" style="0" customWidth="1"/>
    <col min="12" max="12" width="11.140625" style="0" customWidth="1"/>
  </cols>
  <sheetData>
    <row r="1" spans="2:9" ht="15.75">
      <c r="B1" s="3"/>
      <c r="E1" s="8"/>
      <c r="F1" s="8"/>
      <c r="G1" s="9"/>
      <c r="H1" s="8"/>
      <c r="I1" s="9"/>
    </row>
    <row r="2" spans="2:9" ht="15.75">
      <c r="B2" s="3"/>
      <c r="E2" s="8"/>
      <c r="F2" s="8"/>
      <c r="G2" s="9"/>
      <c r="H2" s="8"/>
      <c r="I2" s="9"/>
    </row>
    <row r="3" spans="2:10" ht="15.75">
      <c r="B3" s="3"/>
      <c r="E3" s="3"/>
      <c r="F3" s="8"/>
      <c r="G3" s="3"/>
      <c r="H3" s="3"/>
      <c r="J3" s="3"/>
    </row>
    <row r="4" spans="2:10" ht="15.75">
      <c r="B4" s="3"/>
      <c r="E4" s="3"/>
      <c r="F4" s="8"/>
      <c r="G4" s="3"/>
      <c r="H4" s="3"/>
      <c r="I4" s="3"/>
      <c r="J4" s="3"/>
    </row>
    <row r="5" spans="2:10" ht="15.75">
      <c r="B5" s="3"/>
      <c r="E5" s="3"/>
      <c r="F5" s="8"/>
      <c r="G5" s="3"/>
      <c r="H5" s="3"/>
      <c r="I5" s="3"/>
      <c r="J5" s="3"/>
    </row>
    <row r="6" spans="2:10" ht="15.75">
      <c r="B6" s="3"/>
      <c r="E6" s="3"/>
      <c r="F6" s="8"/>
      <c r="G6" s="3"/>
      <c r="H6" s="3"/>
      <c r="I6" s="3"/>
      <c r="J6" s="3"/>
    </row>
    <row r="7" spans="2:10" ht="15.75">
      <c r="B7" s="3"/>
      <c r="E7" s="3"/>
      <c r="F7" s="8"/>
      <c r="G7" s="3"/>
      <c r="H7" s="3"/>
      <c r="I7" s="3"/>
      <c r="J7" s="3"/>
    </row>
    <row r="8" spans="2:10" ht="15.75">
      <c r="B8" s="3"/>
      <c r="E8" s="3"/>
      <c r="F8" s="8"/>
      <c r="G8" s="3"/>
      <c r="H8" s="3"/>
      <c r="I8" s="3"/>
      <c r="J8" s="3"/>
    </row>
    <row r="9" spans="2:10" ht="15.75">
      <c r="B9" s="3"/>
      <c r="E9" s="3"/>
      <c r="F9" s="8"/>
      <c r="G9" s="3"/>
      <c r="H9" s="3"/>
      <c r="I9" s="3"/>
      <c r="J9" s="3"/>
    </row>
    <row r="10" spans="2:10" ht="18.75" thickBot="1">
      <c r="B10" s="3"/>
      <c r="C10" s="33" t="s">
        <v>109</v>
      </c>
      <c r="D10" s="33"/>
      <c r="E10" s="33"/>
      <c r="F10" s="33"/>
      <c r="G10" s="33"/>
      <c r="H10" s="3"/>
      <c r="I10" s="1"/>
      <c r="J10" s="1"/>
    </row>
    <row r="11" spans="1:12" ht="38.25">
      <c r="A11" s="12" t="s">
        <v>1</v>
      </c>
      <c r="B11" s="15" t="s">
        <v>3</v>
      </c>
      <c r="D11" s="107" t="s">
        <v>5</v>
      </c>
      <c r="E11" s="20" t="s">
        <v>6</v>
      </c>
      <c r="F11" s="107" t="s">
        <v>5</v>
      </c>
      <c r="G11" s="23" t="s">
        <v>8</v>
      </c>
      <c r="H11" s="108" t="s">
        <v>10</v>
      </c>
      <c r="I11" s="20" t="s">
        <v>13</v>
      </c>
      <c r="J11" s="110" t="s">
        <v>13</v>
      </c>
      <c r="K11" s="112" t="s">
        <v>131</v>
      </c>
      <c r="L11" s="112" t="s">
        <v>133</v>
      </c>
    </row>
    <row r="12" spans="1:12" ht="38.25">
      <c r="A12" s="13" t="s">
        <v>2</v>
      </c>
      <c r="B12" s="16" t="s">
        <v>125</v>
      </c>
      <c r="C12" s="15" t="s">
        <v>0</v>
      </c>
      <c r="D12" s="106" t="s">
        <v>124</v>
      </c>
      <c r="E12" s="21" t="s">
        <v>118</v>
      </c>
      <c r="F12" s="106" t="s">
        <v>124</v>
      </c>
      <c r="G12" s="24" t="s">
        <v>9</v>
      </c>
      <c r="H12" s="27" t="s">
        <v>11</v>
      </c>
      <c r="I12" s="26" t="s">
        <v>126</v>
      </c>
      <c r="J12" s="111" t="s">
        <v>127</v>
      </c>
      <c r="K12" s="113" t="s">
        <v>132</v>
      </c>
      <c r="L12" s="114" t="s">
        <v>134</v>
      </c>
    </row>
    <row r="13" spans="1:12" ht="26.25">
      <c r="A13" s="14"/>
      <c r="B13" s="17"/>
      <c r="C13" s="18"/>
      <c r="D13" s="19" t="s">
        <v>129</v>
      </c>
      <c r="E13" s="22" t="s">
        <v>7</v>
      </c>
      <c r="F13" s="19" t="s">
        <v>4</v>
      </c>
      <c r="G13" s="25"/>
      <c r="H13" s="27" t="s">
        <v>12</v>
      </c>
      <c r="I13" s="109" t="s">
        <v>14</v>
      </c>
      <c r="J13" s="115" t="s">
        <v>128</v>
      </c>
      <c r="K13" s="116" t="s">
        <v>130</v>
      </c>
      <c r="L13" s="117" t="s">
        <v>135</v>
      </c>
    </row>
    <row r="14" spans="1:12" ht="12.75">
      <c r="A14" s="28"/>
      <c r="B14" s="29" t="s">
        <v>136</v>
      </c>
      <c r="C14" s="30"/>
      <c r="D14" s="30"/>
      <c r="E14" s="30"/>
      <c r="F14" s="30"/>
      <c r="G14" s="29"/>
      <c r="H14" s="29"/>
      <c r="I14" s="28"/>
      <c r="J14" s="29"/>
      <c r="K14" s="29"/>
      <c r="L14" s="118"/>
    </row>
    <row r="15" spans="1:11" ht="12.75">
      <c r="A15" s="5"/>
      <c r="B15" s="5"/>
      <c r="C15" s="5"/>
      <c r="D15" s="5"/>
      <c r="E15" s="5"/>
      <c r="F15" s="5"/>
      <c r="G15" s="5"/>
      <c r="H15" s="5"/>
      <c r="I15" s="4"/>
      <c r="J15" s="4"/>
      <c r="K15" s="4"/>
    </row>
    <row r="16" spans="1:9" ht="12.75">
      <c r="A16" s="4"/>
      <c r="B16" s="10"/>
      <c r="C16" s="5"/>
      <c r="D16" s="7"/>
      <c r="E16" s="7"/>
      <c r="F16" s="7"/>
      <c r="G16" s="11"/>
      <c r="H16" s="7"/>
      <c r="I16" s="11"/>
    </row>
    <row r="17" spans="1:9" ht="12.75">
      <c r="A17" s="4"/>
      <c r="B17" s="10"/>
      <c r="C17" s="5"/>
      <c r="D17" s="7"/>
      <c r="E17" s="7"/>
      <c r="F17" s="7"/>
      <c r="G17" s="11"/>
      <c r="H17" s="7"/>
      <c r="I17" s="11"/>
    </row>
    <row r="18" spans="1:9" ht="12.75">
      <c r="A18" s="4"/>
      <c r="B18" s="10"/>
      <c r="C18" s="5"/>
      <c r="D18" s="7"/>
      <c r="E18" s="7"/>
      <c r="F18" s="7"/>
      <c r="G18" s="11"/>
      <c r="H18" s="7"/>
      <c r="I18" s="11"/>
    </row>
    <row r="19" spans="1:9" ht="12.75">
      <c r="A19" s="4"/>
      <c r="B19" s="10"/>
      <c r="C19" s="5"/>
      <c r="D19" s="7"/>
      <c r="E19" s="7"/>
      <c r="F19" s="7"/>
      <c r="G19" s="11"/>
      <c r="H19" s="7"/>
      <c r="I19" s="2"/>
    </row>
    <row r="20" spans="1:9" ht="12.75">
      <c r="A20" s="4"/>
      <c r="B20" s="7"/>
      <c r="C20" s="5"/>
      <c r="D20" s="7"/>
      <c r="E20" s="7"/>
      <c r="F20" s="7"/>
      <c r="G20" s="7"/>
      <c r="H20" s="7"/>
      <c r="I20" s="2"/>
    </row>
    <row r="21" spans="1:9" ht="12.75">
      <c r="A21" s="4"/>
      <c r="B21" s="5"/>
      <c r="C21" s="5"/>
      <c r="D21" s="5"/>
      <c r="E21" s="5"/>
      <c r="F21" s="5"/>
      <c r="G21" s="5"/>
      <c r="H21" s="5"/>
      <c r="I21" s="1"/>
    </row>
    <row r="22" spans="1:9" ht="12.75">
      <c r="A22" s="4"/>
      <c r="B22" s="5"/>
      <c r="C22" s="5"/>
      <c r="D22" s="5"/>
      <c r="E22" s="5"/>
      <c r="F22" s="5"/>
      <c r="G22" s="5"/>
      <c r="H22" s="5"/>
      <c r="I22" s="1"/>
    </row>
    <row r="23" spans="1:9" ht="12.75">
      <c r="A23" s="4"/>
      <c r="B23" s="5"/>
      <c r="C23" s="5"/>
      <c r="D23" s="7"/>
      <c r="E23" s="5"/>
      <c r="F23" s="5"/>
      <c r="G23" s="5"/>
      <c r="H23" s="7"/>
      <c r="I23" s="2"/>
    </row>
    <row r="24" spans="1:9" ht="12.75">
      <c r="A24" s="4"/>
      <c r="B24" s="5"/>
      <c r="C24" s="5"/>
      <c r="D24" s="7"/>
      <c r="E24" s="7"/>
      <c r="F24" s="7"/>
      <c r="G24" s="7"/>
      <c r="H24" s="7"/>
      <c r="I24" s="2"/>
    </row>
    <row r="25" spans="1:9" ht="12.75">
      <c r="A25" s="4"/>
      <c r="B25" s="7"/>
      <c r="C25" s="5"/>
      <c r="D25" s="7"/>
      <c r="E25" s="7"/>
      <c r="F25" s="7"/>
      <c r="G25" s="7"/>
      <c r="H25" s="7"/>
      <c r="I25" s="2"/>
    </row>
    <row r="26" spans="1:9" ht="12.75">
      <c r="A26" s="4"/>
      <c r="B26" s="7"/>
      <c r="C26" s="5"/>
      <c r="D26" s="7"/>
      <c r="E26" s="7"/>
      <c r="F26" s="7"/>
      <c r="G26" s="7"/>
      <c r="H26" s="7"/>
      <c r="I26" s="2"/>
    </row>
    <row r="27" spans="1:9" ht="12.75">
      <c r="A27" s="4"/>
      <c r="B27" s="7"/>
      <c r="C27" s="5"/>
      <c r="D27" s="7"/>
      <c r="E27" s="7"/>
      <c r="F27" s="7"/>
      <c r="G27" s="7"/>
      <c r="H27" s="7"/>
      <c r="I27" s="2"/>
    </row>
    <row r="28" spans="1:9" ht="12.75">
      <c r="A28" s="4"/>
      <c r="B28" s="7"/>
      <c r="C28" s="5"/>
      <c r="D28" s="7"/>
      <c r="E28" s="7"/>
      <c r="F28" s="7"/>
      <c r="G28" s="7"/>
      <c r="H28" s="7"/>
      <c r="I28" s="2"/>
    </row>
    <row r="29" spans="1:9" ht="12.75">
      <c r="A29" s="4"/>
      <c r="B29" s="7"/>
      <c r="C29" s="5"/>
      <c r="D29" s="7"/>
      <c r="E29" s="7"/>
      <c r="F29" s="7"/>
      <c r="G29" s="7"/>
      <c r="H29" s="7"/>
      <c r="I29" s="2"/>
    </row>
    <row r="30" spans="1:9" ht="12.75">
      <c r="A30" s="4"/>
      <c r="B30" s="7"/>
      <c r="C30" s="5"/>
      <c r="D30" s="7"/>
      <c r="E30" s="7"/>
      <c r="F30" s="7"/>
      <c r="G30" s="7"/>
      <c r="H30" s="7"/>
      <c r="I30" s="2"/>
    </row>
    <row r="31" spans="1:9" ht="12.75">
      <c r="A31" s="4"/>
      <c r="B31" s="7"/>
      <c r="C31" s="5"/>
      <c r="D31" s="7"/>
      <c r="E31" s="7"/>
      <c r="F31" s="7"/>
      <c r="G31" s="7"/>
      <c r="H31" s="7"/>
      <c r="I31" s="2"/>
    </row>
    <row r="32" spans="1:9" ht="12.75">
      <c r="A32" s="4"/>
      <c r="B32" s="7"/>
      <c r="C32" s="5"/>
      <c r="D32" s="7"/>
      <c r="E32" s="7"/>
      <c r="F32" s="7"/>
      <c r="G32" s="7"/>
      <c r="H32" s="7"/>
      <c r="I32" s="2"/>
    </row>
    <row r="33" spans="1:8" ht="12.75">
      <c r="A33" s="4"/>
      <c r="B33" s="6"/>
      <c r="C33" s="5"/>
      <c r="D33" s="4"/>
      <c r="E33" s="4"/>
      <c r="F33" s="4"/>
      <c r="G33" s="4"/>
      <c r="H33" s="4"/>
    </row>
    <row r="34" spans="1:8" ht="12.75">
      <c r="A34" s="4"/>
      <c r="B34" s="6"/>
      <c r="C34" s="5"/>
      <c r="D34" s="4"/>
      <c r="E34" s="4"/>
      <c r="F34" s="4"/>
      <c r="G34" s="4"/>
      <c r="H34" s="4"/>
    </row>
    <row r="35" spans="1:8" ht="12.75">
      <c r="A35" s="4"/>
      <c r="B35" s="6"/>
      <c r="C35" s="5"/>
      <c r="D35" s="4"/>
      <c r="E35" s="4"/>
      <c r="F35" s="4"/>
      <c r="G35" s="4"/>
      <c r="H35" s="4"/>
    </row>
    <row r="36" spans="1:8" ht="12.75">
      <c r="A36" s="4"/>
      <c r="B36" s="6"/>
      <c r="C36" s="5"/>
      <c r="D36" s="4"/>
      <c r="E36" s="4"/>
      <c r="F36" s="4"/>
      <c r="G36" s="4"/>
      <c r="H36" s="4"/>
    </row>
    <row r="37" spans="1:8" ht="12.75">
      <c r="A37" s="4"/>
      <c r="B37" s="6"/>
      <c r="C37" s="5"/>
      <c r="D37" s="4"/>
      <c r="E37" s="4"/>
      <c r="F37" s="4"/>
      <c r="G37" s="4"/>
      <c r="H37" s="4"/>
    </row>
    <row r="38" spans="1:8" ht="12.75">
      <c r="A38" s="4"/>
      <c r="B38" s="6"/>
      <c r="C38" s="5"/>
      <c r="D38" s="4"/>
      <c r="E38" s="4"/>
      <c r="F38" s="4"/>
      <c r="G38" s="4"/>
      <c r="H38" s="4"/>
    </row>
    <row r="39" spans="1:8" ht="12.75">
      <c r="A39" s="4"/>
      <c r="B39" s="6"/>
      <c r="C39" s="5"/>
      <c r="D39" s="4"/>
      <c r="E39" s="4"/>
      <c r="F39" s="4"/>
      <c r="G39" s="4"/>
      <c r="H39" s="4"/>
    </row>
    <row r="40" spans="1:8" ht="12.75">
      <c r="A40" s="4"/>
      <c r="B40" s="6"/>
      <c r="C40" s="5"/>
      <c r="D40" s="4"/>
      <c r="E40" s="4"/>
      <c r="F40" s="4"/>
      <c r="G40" s="4"/>
      <c r="H40" s="4"/>
    </row>
    <row r="41" spans="1:8" ht="12.75">
      <c r="A41" s="4"/>
      <c r="B41" s="6"/>
      <c r="C41" s="5"/>
      <c r="D41" s="4"/>
      <c r="E41" s="4"/>
      <c r="F41" s="4"/>
      <c r="G41" s="4"/>
      <c r="H41" s="4"/>
    </row>
    <row r="42" spans="1:8" ht="12.75">
      <c r="A42" s="4"/>
      <c r="B42" s="6"/>
      <c r="C42" s="5"/>
      <c r="D42" s="4"/>
      <c r="E42" s="4"/>
      <c r="F42" s="4"/>
      <c r="G42" s="4"/>
      <c r="H42" s="4"/>
    </row>
    <row r="43" spans="1:8" ht="12.75">
      <c r="A43" s="4"/>
      <c r="B43" s="6"/>
      <c r="C43" s="5"/>
      <c r="D43" s="4"/>
      <c r="E43" s="4"/>
      <c r="F43" s="4"/>
      <c r="G43" s="4"/>
      <c r="H43" s="4"/>
    </row>
    <row r="44" spans="1:8" ht="12.75">
      <c r="A44" s="4"/>
      <c r="B44" s="6"/>
      <c r="C44" s="5"/>
      <c r="D44" s="4"/>
      <c r="E44" s="4"/>
      <c r="F44" s="4"/>
      <c r="G44" s="4"/>
      <c r="H44" s="4"/>
    </row>
    <row r="45" spans="1:8" ht="12.75">
      <c r="A45" s="4"/>
      <c r="B45" s="6"/>
      <c r="C45" s="5"/>
      <c r="D45" s="4"/>
      <c r="E45" s="4"/>
      <c r="F45" s="4"/>
      <c r="G45" s="4"/>
      <c r="H45" s="4"/>
    </row>
    <row r="46" spans="1:8" ht="12.75">
      <c r="A46" s="4"/>
      <c r="B46" s="6"/>
      <c r="C46" s="5"/>
      <c r="D46" s="4"/>
      <c r="E46" s="4"/>
      <c r="F46" s="4"/>
      <c r="G46" s="4"/>
      <c r="H46" s="4"/>
    </row>
    <row r="47" spans="1:8" ht="12.75">
      <c r="A47" s="4"/>
      <c r="B47" s="5"/>
      <c r="C47" s="5"/>
      <c r="D47" s="4"/>
      <c r="E47" s="4"/>
      <c r="F47" s="4"/>
      <c r="G47" s="4"/>
      <c r="H47" s="4"/>
    </row>
    <row r="48" spans="1:8" ht="12.75">
      <c r="A48" s="4"/>
      <c r="B48" s="5"/>
      <c r="C48" s="5"/>
      <c r="D48" s="4"/>
      <c r="E48" s="4"/>
      <c r="F48" s="4"/>
      <c r="G48" s="4"/>
      <c r="H48" s="4"/>
    </row>
    <row r="49" spans="1:8" ht="12.75">
      <c r="A49" s="4"/>
      <c r="B49" s="5"/>
      <c r="C49" s="5"/>
      <c r="D49" s="4"/>
      <c r="E49" s="4"/>
      <c r="F49" s="4"/>
      <c r="G49" s="4"/>
      <c r="H49" s="4"/>
    </row>
    <row r="50" spans="1:8" ht="12.75">
      <c r="A50" s="4"/>
      <c r="B50" s="5"/>
      <c r="C50" s="5"/>
      <c r="D50" s="4"/>
      <c r="E50" s="4"/>
      <c r="F50" s="4"/>
      <c r="G50" s="4"/>
      <c r="H50" s="4"/>
    </row>
    <row r="51" spans="1:8" ht="12.75">
      <c r="A51" s="4"/>
      <c r="B51" s="5"/>
      <c r="C51" s="5"/>
      <c r="D51" s="4"/>
      <c r="E51" s="4"/>
      <c r="F51" s="4"/>
      <c r="G51" s="4"/>
      <c r="H51" s="4"/>
    </row>
    <row r="52" spans="1:9" ht="12.75">
      <c r="A52" s="4"/>
      <c r="B52" s="5"/>
      <c r="C52" s="5"/>
      <c r="D52" s="5"/>
      <c r="E52" s="5"/>
      <c r="F52" s="5"/>
      <c r="G52" s="5"/>
      <c r="H52" s="5"/>
      <c r="I52" s="1"/>
    </row>
    <row r="53" spans="1:9" ht="12.75">
      <c r="A53" s="4"/>
      <c r="B53" s="5"/>
      <c r="C53" s="5"/>
      <c r="D53" s="5"/>
      <c r="E53" s="5"/>
      <c r="F53" s="5"/>
      <c r="G53" s="5"/>
      <c r="H53" s="5"/>
      <c r="I53" s="1"/>
    </row>
    <row r="54" spans="1:9" ht="12.75">
      <c r="A54" s="4"/>
      <c r="B54" s="6"/>
      <c r="C54" s="5"/>
      <c r="D54" s="7"/>
      <c r="E54" s="7"/>
      <c r="F54" s="7"/>
      <c r="G54" s="7"/>
      <c r="H54" s="7"/>
      <c r="I54" s="2"/>
    </row>
    <row r="55" spans="1:9" ht="12.75">
      <c r="A55" s="4"/>
      <c r="B55" s="6"/>
      <c r="C55" s="5"/>
      <c r="D55" s="7"/>
      <c r="E55" s="7"/>
      <c r="F55" s="7"/>
      <c r="G55" s="7"/>
      <c r="H55" s="7"/>
      <c r="I55" s="2"/>
    </row>
    <row r="56" spans="1:9" ht="12.75">
      <c r="A56" s="4"/>
      <c r="B56" s="6"/>
      <c r="C56" s="5"/>
      <c r="D56" s="7"/>
      <c r="E56" s="7"/>
      <c r="F56" s="7"/>
      <c r="G56" s="7"/>
      <c r="H56" s="7"/>
      <c r="I56" s="2"/>
    </row>
    <row r="57" spans="1:9" ht="12.75">
      <c r="A57" s="4"/>
      <c r="B57" s="6"/>
      <c r="C57" s="5"/>
      <c r="D57" s="7"/>
      <c r="E57" s="7"/>
      <c r="F57" s="7"/>
      <c r="G57" s="7"/>
      <c r="H57" s="7"/>
      <c r="I57" s="2"/>
    </row>
    <row r="58" spans="1:8" ht="12.75">
      <c r="A58" s="4"/>
      <c r="B58" s="5"/>
      <c r="C58" s="5"/>
      <c r="D58" s="4"/>
      <c r="E58" s="5"/>
      <c r="F58" s="5"/>
      <c r="G58" s="5"/>
      <c r="H58" s="4"/>
    </row>
    <row r="59" spans="1:8" ht="12.75">
      <c r="A59" s="4"/>
      <c r="B59" s="5"/>
      <c r="C59" s="5"/>
      <c r="D59" s="4"/>
      <c r="E59" s="4"/>
      <c r="F59" s="4"/>
      <c r="G59" s="4"/>
      <c r="H59" s="4"/>
    </row>
    <row r="60" spans="1:8" ht="12.75">
      <c r="A60" s="4"/>
      <c r="B60" s="6"/>
      <c r="C60" s="5"/>
      <c r="D60" s="4"/>
      <c r="E60" s="4"/>
      <c r="F60" s="4"/>
      <c r="G60" s="7"/>
      <c r="H60" s="4"/>
    </row>
    <row r="61" spans="1:8" ht="12.75">
      <c r="A61" s="4"/>
      <c r="B61" s="5"/>
      <c r="C61" s="5"/>
      <c r="D61" s="4"/>
      <c r="E61" s="4"/>
      <c r="F61" s="4"/>
      <c r="G61" s="4"/>
      <c r="H61" s="4"/>
    </row>
    <row r="62" spans="1:8" ht="12.75">
      <c r="A62" s="4"/>
      <c r="B62" s="5"/>
      <c r="C62" s="5"/>
      <c r="D62" s="4"/>
      <c r="E62" s="5"/>
      <c r="F62" s="5"/>
      <c r="G62" s="5"/>
      <c r="H62" s="4"/>
    </row>
    <row r="63" spans="1:8" ht="12.75">
      <c r="A63" s="4"/>
      <c r="B63" s="5"/>
      <c r="C63" s="5"/>
      <c r="D63" s="4"/>
      <c r="E63" s="4"/>
      <c r="F63" s="4"/>
      <c r="G63" s="4"/>
      <c r="H63" s="4"/>
    </row>
    <row r="64" spans="1:8" ht="12.75">
      <c r="A64" s="4"/>
      <c r="B64" s="6"/>
      <c r="C64" s="5"/>
      <c r="D64" s="4"/>
      <c r="E64" s="4"/>
      <c r="F64" s="4"/>
      <c r="G64" s="4"/>
      <c r="H64" s="4"/>
    </row>
    <row r="65" spans="1:8" ht="12.75">
      <c r="A65" s="4"/>
      <c r="B65" s="6"/>
      <c r="C65" s="5"/>
      <c r="D65" s="4"/>
      <c r="E65" s="4"/>
      <c r="F65" s="4"/>
      <c r="G65" s="4"/>
      <c r="H65" s="4"/>
    </row>
    <row r="66" spans="1:8" ht="12.75">
      <c r="A66" s="4"/>
      <c r="B66" s="6"/>
      <c r="C66" s="5"/>
      <c r="D66" s="4"/>
      <c r="E66" s="4"/>
      <c r="F66" s="4"/>
      <c r="G66" s="4"/>
      <c r="H66" s="4"/>
    </row>
    <row r="67" spans="1:8" ht="12.75">
      <c r="A67" s="4"/>
      <c r="B67" s="5"/>
      <c r="C67" s="5"/>
      <c r="D67" s="4"/>
      <c r="E67" s="5"/>
      <c r="F67" s="5"/>
      <c r="G67" s="5"/>
      <c r="H67" s="4"/>
    </row>
    <row r="68" spans="1:8" ht="12.75">
      <c r="A68" s="4"/>
      <c r="B68" s="5"/>
      <c r="C68" s="5"/>
      <c r="D68" s="4"/>
      <c r="E68" s="4"/>
      <c r="F68" s="4"/>
      <c r="G68" s="4"/>
      <c r="H68" s="4"/>
    </row>
    <row r="69" spans="1:8" ht="12.75">
      <c r="A69" s="4"/>
      <c r="B69" s="6"/>
      <c r="C69" s="5"/>
      <c r="D69" s="4"/>
      <c r="E69" s="4"/>
      <c r="F69" s="4"/>
      <c r="G69" s="4"/>
      <c r="H69" s="4"/>
    </row>
    <row r="70" spans="1:8" ht="12.75">
      <c r="A70" s="4"/>
      <c r="B70" s="5"/>
      <c r="C70" s="5"/>
      <c r="D70" s="4"/>
      <c r="E70" s="4"/>
      <c r="F70" s="4"/>
      <c r="G70" s="4"/>
      <c r="H70" s="4"/>
    </row>
    <row r="71" spans="1:8" ht="12.75">
      <c r="A71" s="4"/>
      <c r="B71" s="5"/>
      <c r="C71" s="5"/>
      <c r="D71" s="4"/>
      <c r="E71" s="4"/>
      <c r="F71" s="4"/>
      <c r="G71" s="4"/>
      <c r="H71" s="4"/>
    </row>
    <row r="72" spans="1:8" ht="12.75">
      <c r="A72" s="4"/>
      <c r="B72" s="5"/>
      <c r="C72" s="5"/>
      <c r="D72" s="4"/>
      <c r="E72" s="4"/>
      <c r="F72" s="4"/>
      <c r="G72" s="4"/>
      <c r="H72" s="4"/>
    </row>
    <row r="73" spans="1:8" ht="12.75">
      <c r="A73" s="4"/>
      <c r="B73" s="5"/>
      <c r="C73" s="5"/>
      <c r="D73" s="4"/>
      <c r="E73" s="5"/>
      <c r="F73" s="5"/>
      <c r="G73" s="5"/>
      <c r="H73" s="4"/>
    </row>
    <row r="74" spans="1:8" ht="12.75">
      <c r="A74" s="4"/>
      <c r="B74" s="5"/>
      <c r="C74" s="5"/>
      <c r="D74" s="4"/>
      <c r="E74" s="4"/>
      <c r="F74" s="4"/>
      <c r="G74" s="4"/>
      <c r="H74" s="4"/>
    </row>
    <row r="75" spans="1:8" ht="12.75">
      <c r="A75" s="4"/>
      <c r="B75" s="6"/>
      <c r="C75" s="5"/>
      <c r="D75" s="4"/>
      <c r="E75" s="4"/>
      <c r="F75" s="4"/>
      <c r="G75" s="4"/>
      <c r="H75" s="4"/>
    </row>
    <row r="76" spans="1:8" ht="12.75">
      <c r="A76" s="4"/>
      <c r="B76" s="5"/>
      <c r="C76" s="5"/>
      <c r="D76" s="4"/>
      <c r="E76" s="4"/>
      <c r="F76" s="4"/>
      <c r="G76" s="4"/>
      <c r="H76" s="4"/>
    </row>
    <row r="77" spans="1:8" ht="12.75">
      <c r="A77" s="4"/>
      <c r="B77" s="5"/>
      <c r="C77" s="5"/>
      <c r="D77" s="4"/>
      <c r="E77" s="5"/>
      <c r="F77" s="5"/>
      <c r="G77" s="5"/>
      <c r="H77" s="4"/>
    </row>
    <row r="78" spans="1:8" ht="12.75">
      <c r="A78" s="4"/>
      <c r="B78" s="5"/>
      <c r="C78" s="5"/>
      <c r="D78" s="4"/>
      <c r="E78" s="4"/>
      <c r="F78" s="4"/>
      <c r="G78" s="4"/>
      <c r="H78" s="4"/>
    </row>
    <row r="79" spans="1:8" ht="12.75">
      <c r="A79" s="4"/>
      <c r="B79" s="6"/>
      <c r="C79" s="5"/>
      <c r="D79" s="4"/>
      <c r="E79" s="4"/>
      <c r="F79" s="4"/>
      <c r="G79" s="4"/>
      <c r="H79" s="4"/>
    </row>
    <row r="80" spans="1:8" ht="12.75">
      <c r="A80" s="4"/>
      <c r="B80" s="6"/>
      <c r="C80" s="5"/>
      <c r="D80" s="4"/>
      <c r="E80" s="4"/>
      <c r="F80" s="4"/>
      <c r="G80" s="4"/>
      <c r="H80" s="4"/>
    </row>
    <row r="81" spans="1:8" ht="12.75">
      <c r="A81" s="4"/>
      <c r="B81" s="5"/>
      <c r="C81" s="5"/>
      <c r="D81" s="4"/>
      <c r="E81" s="4"/>
      <c r="F81" s="4"/>
      <c r="G81" s="4"/>
      <c r="H81" s="4"/>
    </row>
    <row r="82" spans="1:8" ht="12.75">
      <c r="A82" s="4"/>
      <c r="B82" s="5"/>
      <c r="C82" s="5"/>
      <c r="D82" s="4"/>
      <c r="E82" s="4"/>
      <c r="F82" s="4"/>
      <c r="G82" s="4"/>
      <c r="H82" s="4"/>
    </row>
    <row r="83" spans="1:8" ht="12.75">
      <c r="A83" s="4"/>
      <c r="B83" s="5"/>
      <c r="C83" s="5"/>
      <c r="D83" s="4"/>
      <c r="E83" s="4"/>
      <c r="F83" s="4"/>
      <c r="G83" s="4"/>
      <c r="H83" s="4"/>
    </row>
    <row r="84" spans="1:8" ht="12.75">
      <c r="A84" s="4"/>
      <c r="B84" s="5"/>
      <c r="C84" s="5"/>
      <c r="D84" s="4"/>
      <c r="E84" s="5"/>
      <c r="F84" s="5"/>
      <c r="G84" s="5"/>
      <c r="H84" s="4"/>
    </row>
    <row r="85" spans="1:8" ht="12.75">
      <c r="A85" s="4"/>
      <c r="B85" s="5"/>
      <c r="C85" s="5"/>
      <c r="D85" s="4"/>
      <c r="E85" s="4"/>
      <c r="F85" s="4"/>
      <c r="G85" s="4"/>
      <c r="H85" s="4"/>
    </row>
    <row r="86" spans="1:8" ht="12.75">
      <c r="A86" s="4"/>
      <c r="B86" s="6"/>
      <c r="C86" s="5"/>
      <c r="D86" s="4"/>
      <c r="E86" s="4"/>
      <c r="F86" s="4"/>
      <c r="G86" s="4"/>
      <c r="H86" s="4"/>
    </row>
    <row r="87" spans="1:8" ht="12.75">
      <c r="A87" s="4"/>
      <c r="B87" s="5"/>
      <c r="C87" s="5"/>
      <c r="D87" s="4"/>
      <c r="E87" s="4"/>
      <c r="F87" s="4"/>
      <c r="G87" s="4"/>
      <c r="H87" s="4"/>
    </row>
    <row r="88" spans="1:8" ht="12.75">
      <c r="A88" s="4"/>
      <c r="B88" s="5"/>
      <c r="C88" s="5"/>
      <c r="D88" s="4"/>
      <c r="E88" s="5"/>
      <c r="F88" s="5"/>
      <c r="G88" s="5"/>
      <c r="H88" s="4"/>
    </row>
    <row r="89" spans="1:8" ht="12.75">
      <c r="A89" s="4"/>
      <c r="B89" s="5"/>
      <c r="C89" s="5"/>
      <c r="D89" s="4"/>
      <c r="E89" s="4"/>
      <c r="F89" s="4"/>
      <c r="G89" s="4"/>
      <c r="H89" s="4"/>
    </row>
    <row r="90" spans="1:8" ht="12.75">
      <c r="A90" s="4"/>
      <c r="B90" s="6"/>
      <c r="C90" s="5"/>
      <c r="D90" s="4"/>
      <c r="E90" s="4"/>
      <c r="F90" s="4"/>
      <c r="G90" s="4"/>
      <c r="H90" s="4"/>
    </row>
    <row r="91" spans="1:8" ht="12.75">
      <c r="A91" s="4"/>
      <c r="B91" s="5"/>
      <c r="C91" s="5"/>
      <c r="D91" s="4"/>
      <c r="E91" s="4"/>
      <c r="F91" s="4"/>
      <c r="G91" s="4"/>
      <c r="H91" s="4"/>
    </row>
    <row r="92" spans="1:8" ht="12.75">
      <c r="A92" s="4"/>
      <c r="B92" s="5"/>
      <c r="C92" s="5"/>
      <c r="D92" s="4"/>
      <c r="E92" s="5"/>
      <c r="F92" s="5"/>
      <c r="G92" s="5"/>
      <c r="H92" s="4"/>
    </row>
    <row r="93" spans="1:8" ht="12.75">
      <c r="A93" s="4"/>
      <c r="B93" s="5"/>
      <c r="C93" s="4"/>
      <c r="D93" s="4"/>
      <c r="E93" s="4"/>
      <c r="F93" s="4"/>
      <c r="G93" s="4"/>
      <c r="H93" s="4"/>
    </row>
    <row r="94" spans="1:8" ht="12.75">
      <c r="A94" s="4"/>
      <c r="B94" s="6"/>
      <c r="C94" s="4"/>
      <c r="D94" s="4"/>
      <c r="E94" s="4"/>
      <c r="F94" s="4"/>
      <c r="G94" s="4"/>
      <c r="H94" s="4"/>
    </row>
    <row r="95" spans="1:8" ht="12.75">
      <c r="A95" s="4"/>
      <c r="B95" s="6"/>
      <c r="C95" s="4"/>
      <c r="D95" s="4"/>
      <c r="E95" s="4"/>
      <c r="F95" s="4"/>
      <c r="G95" s="4"/>
      <c r="H95" s="4"/>
    </row>
    <row r="96" spans="1:8" ht="12.75">
      <c r="A96" s="4"/>
      <c r="B96" s="6"/>
      <c r="C96" s="4"/>
      <c r="D96" s="4"/>
      <c r="E96" s="4"/>
      <c r="F96" s="4"/>
      <c r="G96" s="4"/>
      <c r="H96" s="4"/>
    </row>
    <row r="97" spans="1:8" ht="12.75">
      <c r="A97" s="4"/>
      <c r="B97" s="6"/>
      <c r="C97" s="4"/>
      <c r="D97" s="4"/>
      <c r="E97" s="4"/>
      <c r="F97" s="4"/>
      <c r="G97" s="4"/>
      <c r="H97" s="4"/>
    </row>
    <row r="98" spans="1:8" ht="12.75">
      <c r="A98" s="4"/>
      <c r="B98" s="5"/>
      <c r="C98" s="5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7"/>
  <sheetViews>
    <sheetView view="pageBreakPreview" zoomScaleSheetLayoutView="100" zoomScalePageLayoutView="0" workbookViewId="0" topLeftCell="A28">
      <selection activeCell="G70" sqref="G70"/>
    </sheetView>
  </sheetViews>
  <sheetFormatPr defaultColWidth="9.140625" defaultRowHeight="12.75"/>
  <cols>
    <col min="1" max="1" width="5.8515625" style="69" customWidth="1"/>
    <col min="2" max="2" width="31.8515625" style="0" customWidth="1"/>
    <col min="3" max="3" width="10.140625" style="0" customWidth="1"/>
    <col min="4" max="4" width="11.8515625" style="0" customWidth="1"/>
    <col min="5" max="5" width="12.421875" style="0" customWidth="1"/>
    <col min="6" max="6" width="14.8515625" style="0" customWidth="1"/>
    <col min="7" max="7" width="15.421875" style="0" customWidth="1"/>
    <col min="8" max="8" width="15.7109375" style="66" customWidth="1"/>
    <col min="9" max="9" width="15.00390625" style="0" customWidth="1"/>
    <col min="10" max="10" width="11.421875" style="0" customWidth="1"/>
  </cols>
  <sheetData>
    <row r="1" spans="2:8" ht="15.75">
      <c r="B1" s="3"/>
      <c r="E1" s="8"/>
      <c r="F1" s="8"/>
      <c r="H1" s="9"/>
    </row>
    <row r="2" spans="2:8" ht="15.75">
      <c r="B2" s="101"/>
      <c r="E2" s="8"/>
      <c r="F2" s="8"/>
      <c r="H2" s="9"/>
    </row>
    <row r="3" spans="5:8" ht="15.75">
      <c r="E3" s="3"/>
      <c r="F3" s="3"/>
      <c r="H3" s="3"/>
    </row>
    <row r="4" spans="2:8" ht="15.75">
      <c r="B4" s="3"/>
      <c r="E4" s="3"/>
      <c r="F4" s="3"/>
      <c r="G4" s="3"/>
      <c r="H4" s="67"/>
    </row>
    <row r="5" spans="2:8" ht="18">
      <c r="B5" s="3" t="s">
        <v>119</v>
      </c>
      <c r="C5" s="33"/>
      <c r="E5" s="3"/>
      <c r="F5" s="3"/>
      <c r="G5" s="3"/>
      <c r="H5" s="67"/>
    </row>
    <row r="6" spans="1:8" ht="18">
      <c r="A6" s="120" t="s">
        <v>105</v>
      </c>
      <c r="B6" s="120"/>
      <c r="C6" s="120"/>
      <c r="D6" s="120"/>
      <c r="E6" s="120"/>
      <c r="F6" s="120"/>
      <c r="G6" s="120"/>
      <c r="H6" s="120"/>
    </row>
    <row r="7" spans="1:10" s="57" customFormat="1" ht="38.25">
      <c r="A7" s="70" t="s">
        <v>1</v>
      </c>
      <c r="B7" s="58" t="s">
        <v>33</v>
      </c>
      <c r="C7" s="58" t="s">
        <v>0</v>
      </c>
      <c r="D7" s="81" t="s">
        <v>5</v>
      </c>
      <c r="E7" s="81" t="s">
        <v>5</v>
      </c>
      <c r="F7" s="59" t="s">
        <v>104</v>
      </c>
      <c r="G7" s="59" t="s">
        <v>35</v>
      </c>
      <c r="H7" s="83" t="s">
        <v>13</v>
      </c>
      <c r="I7" s="103" t="s">
        <v>32</v>
      </c>
      <c r="J7" s="103" t="s">
        <v>120</v>
      </c>
    </row>
    <row r="8" spans="1:10" s="57" customFormat="1" ht="25.5">
      <c r="A8" s="71" t="s">
        <v>2</v>
      </c>
      <c r="B8" s="60"/>
      <c r="C8" s="61"/>
      <c r="D8" s="82" t="s">
        <v>34</v>
      </c>
      <c r="E8" s="82" t="s">
        <v>113</v>
      </c>
      <c r="F8" s="62"/>
      <c r="G8" s="62"/>
      <c r="H8" s="84" t="s">
        <v>29</v>
      </c>
      <c r="I8" s="103"/>
      <c r="J8" s="103"/>
    </row>
    <row r="9" spans="1:10" s="57" customFormat="1" ht="15.75">
      <c r="A9" s="71"/>
      <c r="B9" s="92" t="s">
        <v>87</v>
      </c>
      <c r="C9" s="61"/>
      <c r="D9" s="62"/>
      <c r="E9" s="62"/>
      <c r="F9" s="62"/>
      <c r="G9" s="62"/>
      <c r="H9" s="84"/>
      <c r="I9" s="103"/>
      <c r="J9" s="103"/>
    </row>
    <row r="10" spans="1:9" s="57" customFormat="1" ht="25.5">
      <c r="A10" s="71"/>
      <c r="B10" s="93" t="s">
        <v>82</v>
      </c>
      <c r="C10" s="61"/>
      <c r="D10" s="62"/>
      <c r="E10" s="62"/>
      <c r="F10" s="62"/>
      <c r="G10" s="62"/>
      <c r="H10" s="84"/>
      <c r="I10" s="91"/>
    </row>
    <row r="11" spans="1:10" ht="25.5">
      <c r="A11" s="72">
        <v>1</v>
      </c>
      <c r="B11" s="39" t="s">
        <v>30</v>
      </c>
      <c r="C11" s="42" t="s">
        <v>20</v>
      </c>
      <c r="D11" s="49">
        <v>75000</v>
      </c>
      <c r="E11" s="51">
        <f>D11/4.5</f>
        <v>16666.666666666668</v>
      </c>
      <c r="F11" s="49" t="s">
        <v>114</v>
      </c>
      <c r="G11" s="86" t="s">
        <v>36</v>
      </c>
      <c r="H11" s="87" t="s">
        <v>106</v>
      </c>
      <c r="I11" s="48" t="s">
        <v>107</v>
      </c>
      <c r="J11" s="32" t="s">
        <v>121</v>
      </c>
    </row>
    <row r="12" spans="1:10" ht="25.5">
      <c r="A12" s="72">
        <v>2</v>
      </c>
      <c r="B12" s="38" t="s">
        <v>37</v>
      </c>
      <c r="C12" s="88" t="s">
        <v>38</v>
      </c>
      <c r="D12" s="49">
        <v>29500</v>
      </c>
      <c r="E12" s="49">
        <f>D12/4.5</f>
        <v>6555.555555555556</v>
      </c>
      <c r="F12" s="49" t="s">
        <v>114</v>
      </c>
      <c r="G12" s="86" t="s">
        <v>36</v>
      </c>
      <c r="H12" s="87" t="s">
        <v>106</v>
      </c>
      <c r="I12" s="48" t="s">
        <v>107</v>
      </c>
      <c r="J12" s="32" t="s">
        <v>121</v>
      </c>
    </row>
    <row r="13" spans="1:10" ht="25.5">
      <c r="A13" s="72">
        <v>3</v>
      </c>
      <c r="B13" s="39" t="s">
        <v>39</v>
      </c>
      <c r="C13" s="42" t="s">
        <v>17</v>
      </c>
      <c r="D13" s="49">
        <v>2500</v>
      </c>
      <c r="E13" s="51">
        <f>D13/4.5</f>
        <v>555.5555555555555</v>
      </c>
      <c r="F13" s="49" t="s">
        <v>114</v>
      </c>
      <c r="G13" s="86" t="s">
        <v>36</v>
      </c>
      <c r="H13" s="87" t="s">
        <v>106</v>
      </c>
      <c r="I13" s="48" t="s">
        <v>107</v>
      </c>
      <c r="J13" s="32" t="s">
        <v>121</v>
      </c>
    </row>
    <row r="14" spans="1:10" ht="25.5">
      <c r="A14" s="72">
        <v>4</v>
      </c>
      <c r="B14" s="39" t="s">
        <v>137</v>
      </c>
      <c r="C14" s="42" t="s">
        <v>138</v>
      </c>
      <c r="D14" s="49">
        <v>6000</v>
      </c>
      <c r="E14" s="51">
        <f>D14/45</f>
        <v>133.33333333333334</v>
      </c>
      <c r="F14" s="49" t="s">
        <v>114</v>
      </c>
      <c r="G14" s="86" t="s">
        <v>36</v>
      </c>
      <c r="H14" s="87" t="s">
        <v>106</v>
      </c>
      <c r="I14" s="48" t="s">
        <v>107</v>
      </c>
      <c r="J14" s="32" t="s">
        <v>121</v>
      </c>
    </row>
    <row r="15" spans="1:10" ht="25.5">
      <c r="A15" s="72">
        <v>5</v>
      </c>
      <c r="B15" s="39" t="s">
        <v>148</v>
      </c>
      <c r="C15" s="56" t="s">
        <v>149</v>
      </c>
      <c r="D15" s="49">
        <v>100</v>
      </c>
      <c r="E15" s="90">
        <f>D15/4.5</f>
        <v>22.22222222222222</v>
      </c>
      <c r="F15" s="49" t="s">
        <v>114</v>
      </c>
      <c r="G15" s="86" t="s">
        <v>36</v>
      </c>
      <c r="H15" s="87" t="s">
        <v>106</v>
      </c>
      <c r="I15" s="48" t="s">
        <v>107</v>
      </c>
      <c r="J15" s="32" t="s">
        <v>121</v>
      </c>
    </row>
    <row r="16" spans="1:10" ht="25.5">
      <c r="A16" s="72">
        <v>6</v>
      </c>
      <c r="B16" s="39" t="s">
        <v>146</v>
      </c>
      <c r="C16" s="56" t="s">
        <v>147</v>
      </c>
      <c r="D16" s="49">
        <v>3000</v>
      </c>
      <c r="E16" s="90">
        <f>D16/4.5</f>
        <v>666.6666666666666</v>
      </c>
      <c r="F16" s="49" t="s">
        <v>114</v>
      </c>
      <c r="G16" s="86" t="s">
        <v>36</v>
      </c>
      <c r="H16" s="87" t="s">
        <v>106</v>
      </c>
      <c r="I16" s="48" t="s">
        <v>107</v>
      </c>
      <c r="J16" s="32" t="s">
        <v>121</v>
      </c>
    </row>
    <row r="17" spans="1:10" ht="25.5">
      <c r="A17" s="72">
        <v>7</v>
      </c>
      <c r="B17" s="39" t="s">
        <v>41</v>
      </c>
      <c r="C17" s="56" t="s">
        <v>42</v>
      </c>
      <c r="D17" s="49">
        <v>5328</v>
      </c>
      <c r="E17" s="90">
        <f>D17/4.5</f>
        <v>1184</v>
      </c>
      <c r="F17" s="49" t="s">
        <v>114</v>
      </c>
      <c r="G17" s="86" t="s">
        <v>36</v>
      </c>
      <c r="H17" s="87" t="s">
        <v>106</v>
      </c>
      <c r="I17" s="48" t="s">
        <v>107</v>
      </c>
      <c r="J17" s="32" t="s">
        <v>121</v>
      </c>
    </row>
    <row r="18" spans="1:10" ht="25.5">
      <c r="A18" s="72">
        <v>8</v>
      </c>
      <c r="B18" s="39" t="s">
        <v>46</v>
      </c>
      <c r="C18" s="42" t="s">
        <v>47</v>
      </c>
      <c r="D18" s="49">
        <v>10000</v>
      </c>
      <c r="E18" s="51">
        <f aca="true" t="shared" si="0" ref="E18:E27">D18/4.5</f>
        <v>2222.222222222222</v>
      </c>
      <c r="F18" s="49" t="s">
        <v>114</v>
      </c>
      <c r="G18" s="86" t="s">
        <v>36</v>
      </c>
      <c r="H18" s="87" t="s">
        <v>106</v>
      </c>
      <c r="I18" s="48" t="s">
        <v>107</v>
      </c>
      <c r="J18" s="32" t="s">
        <v>121</v>
      </c>
    </row>
    <row r="19" spans="1:10" ht="25.5">
      <c r="A19" s="72">
        <v>9</v>
      </c>
      <c r="B19" s="39" t="s">
        <v>150</v>
      </c>
      <c r="C19" s="56" t="s">
        <v>151</v>
      </c>
      <c r="D19" s="49">
        <v>1500</v>
      </c>
      <c r="E19" s="52">
        <f>D19/4.5</f>
        <v>333.3333333333333</v>
      </c>
      <c r="F19" s="49" t="s">
        <v>114</v>
      </c>
      <c r="G19" s="86" t="s">
        <v>36</v>
      </c>
      <c r="H19" s="87" t="s">
        <v>106</v>
      </c>
      <c r="I19" s="48" t="s">
        <v>107</v>
      </c>
      <c r="J19" s="32" t="s">
        <v>121</v>
      </c>
    </row>
    <row r="20" spans="1:10" ht="25.5">
      <c r="A20" s="72">
        <v>10</v>
      </c>
      <c r="B20" s="40" t="s">
        <v>43</v>
      </c>
      <c r="C20" s="43" t="s">
        <v>145</v>
      </c>
      <c r="D20" s="49">
        <v>1000</v>
      </c>
      <c r="E20" s="51">
        <f t="shared" si="0"/>
        <v>222.22222222222223</v>
      </c>
      <c r="F20" s="49" t="s">
        <v>114</v>
      </c>
      <c r="G20" s="86" t="s">
        <v>36</v>
      </c>
      <c r="H20" s="87" t="s">
        <v>106</v>
      </c>
      <c r="I20" s="48" t="s">
        <v>107</v>
      </c>
      <c r="J20" s="32" t="s">
        <v>121</v>
      </c>
    </row>
    <row r="21" spans="1:10" ht="26.25" customHeight="1">
      <c r="A21" s="72">
        <v>11</v>
      </c>
      <c r="B21" s="35" t="s">
        <v>154</v>
      </c>
      <c r="C21" s="119" t="s">
        <v>156</v>
      </c>
      <c r="D21" s="49">
        <v>1000</v>
      </c>
      <c r="E21" s="90">
        <f>D21/4.5</f>
        <v>222.22222222222223</v>
      </c>
      <c r="F21" s="49" t="s">
        <v>114</v>
      </c>
      <c r="G21" s="86" t="s">
        <v>36</v>
      </c>
      <c r="H21" s="87" t="s">
        <v>106</v>
      </c>
      <c r="I21" s="48" t="s">
        <v>107</v>
      </c>
      <c r="J21" s="32" t="s">
        <v>121</v>
      </c>
    </row>
    <row r="22" spans="1:10" ht="25.5">
      <c r="A22" s="72">
        <v>12</v>
      </c>
      <c r="B22" s="39" t="s">
        <v>44</v>
      </c>
      <c r="C22" s="42" t="s">
        <v>45</v>
      </c>
      <c r="D22" s="49">
        <v>400</v>
      </c>
      <c r="E22" s="51">
        <f t="shared" si="0"/>
        <v>88.88888888888889</v>
      </c>
      <c r="F22" s="49" t="s">
        <v>114</v>
      </c>
      <c r="G22" s="86" t="s">
        <v>36</v>
      </c>
      <c r="H22" s="87" t="s">
        <v>106</v>
      </c>
      <c r="I22" s="48" t="s">
        <v>107</v>
      </c>
      <c r="J22" s="32" t="s">
        <v>121</v>
      </c>
    </row>
    <row r="23" spans="1:10" ht="18" customHeight="1">
      <c r="A23" s="72">
        <v>13</v>
      </c>
      <c r="B23" s="79" t="s">
        <v>76</v>
      </c>
      <c r="C23" s="42" t="s">
        <v>19</v>
      </c>
      <c r="D23" s="49">
        <v>1000</v>
      </c>
      <c r="E23" s="51">
        <f t="shared" si="0"/>
        <v>222.22222222222223</v>
      </c>
      <c r="F23" s="49" t="s">
        <v>114</v>
      </c>
      <c r="G23" s="86" t="s">
        <v>36</v>
      </c>
      <c r="H23" s="87" t="s">
        <v>106</v>
      </c>
      <c r="I23" s="48" t="s">
        <v>107</v>
      </c>
      <c r="J23" s="32" t="s">
        <v>121</v>
      </c>
    </row>
    <row r="24" spans="1:10" ht="26.25" customHeight="1">
      <c r="A24" s="72">
        <v>14</v>
      </c>
      <c r="B24" s="79" t="s">
        <v>77</v>
      </c>
      <c r="C24" s="37" t="s">
        <v>78</v>
      </c>
      <c r="D24" s="49">
        <v>3000</v>
      </c>
      <c r="E24" s="51">
        <f t="shared" si="0"/>
        <v>666.6666666666666</v>
      </c>
      <c r="F24" s="49" t="s">
        <v>114</v>
      </c>
      <c r="G24" s="86" t="s">
        <v>36</v>
      </c>
      <c r="H24" s="87" t="s">
        <v>106</v>
      </c>
      <c r="I24" s="48" t="s">
        <v>107</v>
      </c>
      <c r="J24" s="32" t="s">
        <v>121</v>
      </c>
    </row>
    <row r="25" spans="1:10" ht="24.75" customHeight="1">
      <c r="A25" s="72">
        <v>15</v>
      </c>
      <c r="B25" s="34" t="s">
        <v>79</v>
      </c>
      <c r="C25" s="42" t="s">
        <v>80</v>
      </c>
      <c r="D25" s="49">
        <v>2000</v>
      </c>
      <c r="E25" s="51">
        <f t="shared" si="0"/>
        <v>444.44444444444446</v>
      </c>
      <c r="F25" s="49" t="s">
        <v>114</v>
      </c>
      <c r="G25" s="86" t="s">
        <v>36</v>
      </c>
      <c r="H25" s="87" t="s">
        <v>106</v>
      </c>
      <c r="I25" s="48" t="s">
        <v>107</v>
      </c>
      <c r="J25" s="32" t="s">
        <v>121</v>
      </c>
    </row>
    <row r="26" spans="1:10" ht="24.75" customHeight="1">
      <c r="A26" s="72">
        <v>16</v>
      </c>
      <c r="B26" s="35" t="s">
        <v>153</v>
      </c>
      <c r="C26" s="89"/>
      <c r="D26" s="49">
        <v>5000</v>
      </c>
      <c r="E26" s="51">
        <f t="shared" si="0"/>
        <v>1111.111111111111</v>
      </c>
      <c r="F26" s="49" t="s">
        <v>114</v>
      </c>
      <c r="G26" s="86" t="s">
        <v>36</v>
      </c>
      <c r="H26" s="87" t="s">
        <v>106</v>
      </c>
      <c r="I26" s="48" t="s">
        <v>107</v>
      </c>
      <c r="J26" s="32" t="s">
        <v>121</v>
      </c>
    </row>
    <row r="27" spans="1:10" ht="26.25" customHeight="1">
      <c r="A27" s="72">
        <v>17</v>
      </c>
      <c r="B27" s="35" t="s">
        <v>155</v>
      </c>
      <c r="C27" s="89" t="s">
        <v>81</v>
      </c>
      <c r="D27" s="49">
        <v>1289</v>
      </c>
      <c r="E27" s="51">
        <f t="shared" si="0"/>
        <v>286.44444444444446</v>
      </c>
      <c r="F27" s="49" t="s">
        <v>114</v>
      </c>
      <c r="G27" s="86" t="s">
        <v>36</v>
      </c>
      <c r="H27" s="87" t="s">
        <v>106</v>
      </c>
      <c r="I27" s="48" t="s">
        <v>107</v>
      </c>
      <c r="J27" s="32" t="s">
        <v>121</v>
      </c>
    </row>
    <row r="28" spans="1:9" ht="23.25" customHeight="1">
      <c r="A28" s="72"/>
      <c r="B28" s="95" t="s">
        <v>83</v>
      </c>
      <c r="C28" s="56"/>
      <c r="D28" s="85">
        <f>SUM(D11:D27)</f>
        <v>147617</v>
      </c>
      <c r="E28" s="90"/>
      <c r="F28" s="90"/>
      <c r="G28" s="86"/>
      <c r="H28" s="87"/>
      <c r="I28" s="48"/>
    </row>
    <row r="29" spans="1:9" ht="23.25" customHeight="1">
      <c r="A29" s="72"/>
      <c r="B29" s="94"/>
      <c r="C29" s="56"/>
      <c r="D29" s="85"/>
      <c r="E29" s="90"/>
      <c r="F29" s="90"/>
      <c r="G29" s="86"/>
      <c r="H29" s="87"/>
      <c r="I29" s="48"/>
    </row>
    <row r="30" spans="1:9" ht="12.75">
      <c r="A30" s="72"/>
      <c r="B30" s="95" t="s">
        <v>88</v>
      </c>
      <c r="C30" s="56"/>
      <c r="D30" s="49"/>
      <c r="E30" s="90"/>
      <c r="F30" s="90"/>
      <c r="G30" s="86"/>
      <c r="H30" s="87"/>
      <c r="I30" s="48"/>
    </row>
    <row r="31" spans="1:9" ht="25.5">
      <c r="A31" s="72"/>
      <c r="B31" s="95" t="s">
        <v>86</v>
      </c>
      <c r="C31" s="56"/>
      <c r="D31" s="49"/>
      <c r="E31" s="90"/>
      <c r="F31" s="90"/>
      <c r="G31" s="86"/>
      <c r="H31" s="87"/>
      <c r="I31" s="48"/>
    </row>
    <row r="32" spans="1:10" ht="25.5">
      <c r="A32" s="72">
        <v>18</v>
      </c>
      <c r="B32" s="34" t="s">
        <v>48</v>
      </c>
      <c r="C32" s="42" t="s">
        <v>49</v>
      </c>
      <c r="D32" s="49">
        <v>28025</v>
      </c>
      <c r="E32" s="51">
        <f aca="true" t="shared" si="1" ref="E32:E61">D32/4.5</f>
        <v>6227.777777777777</v>
      </c>
      <c r="F32" s="49" t="s">
        <v>114</v>
      </c>
      <c r="G32" s="86" t="s">
        <v>36</v>
      </c>
      <c r="H32" s="87" t="s">
        <v>106</v>
      </c>
      <c r="I32" s="48" t="s">
        <v>107</v>
      </c>
      <c r="J32" s="32" t="s">
        <v>121</v>
      </c>
    </row>
    <row r="33" spans="1:10" ht="25.5">
      <c r="A33" s="72">
        <v>19</v>
      </c>
      <c r="B33" s="34" t="s">
        <v>84</v>
      </c>
      <c r="C33" s="42" t="s">
        <v>50</v>
      </c>
      <c r="D33" s="49">
        <v>200</v>
      </c>
      <c r="E33" s="51">
        <f t="shared" si="1"/>
        <v>44.44444444444444</v>
      </c>
      <c r="F33" s="49" t="s">
        <v>114</v>
      </c>
      <c r="G33" s="86" t="s">
        <v>36</v>
      </c>
      <c r="H33" s="87" t="s">
        <v>106</v>
      </c>
      <c r="I33" s="48" t="s">
        <v>107</v>
      </c>
      <c r="J33" s="32" t="s">
        <v>121</v>
      </c>
    </row>
    <row r="34" spans="1:10" ht="25.5">
      <c r="A34" s="72">
        <v>20</v>
      </c>
      <c r="B34" s="34" t="s">
        <v>51</v>
      </c>
      <c r="C34" s="42" t="s">
        <v>21</v>
      </c>
      <c r="D34" s="49">
        <v>36000</v>
      </c>
      <c r="E34" s="51">
        <f t="shared" si="1"/>
        <v>8000</v>
      </c>
      <c r="F34" s="49" t="s">
        <v>114</v>
      </c>
      <c r="G34" s="86" t="s">
        <v>36</v>
      </c>
      <c r="H34" s="87" t="s">
        <v>106</v>
      </c>
      <c r="I34" s="48" t="s">
        <v>107</v>
      </c>
      <c r="J34" s="32" t="s">
        <v>121</v>
      </c>
    </row>
    <row r="35" spans="1:10" ht="25.5">
      <c r="A35" s="72">
        <v>21</v>
      </c>
      <c r="B35" s="34" t="s">
        <v>55</v>
      </c>
      <c r="C35" s="42" t="s">
        <v>56</v>
      </c>
      <c r="D35" s="49">
        <v>9000</v>
      </c>
      <c r="E35" s="51">
        <f>D35/4.5</f>
        <v>2000</v>
      </c>
      <c r="F35" s="49" t="s">
        <v>114</v>
      </c>
      <c r="G35" s="86" t="s">
        <v>36</v>
      </c>
      <c r="H35" s="87" t="s">
        <v>106</v>
      </c>
      <c r="I35" s="48" t="s">
        <v>107</v>
      </c>
      <c r="J35" s="32" t="s">
        <v>121</v>
      </c>
    </row>
    <row r="36" spans="1:10" ht="25.5">
      <c r="A36" s="72">
        <v>22</v>
      </c>
      <c r="B36" s="79" t="s">
        <v>52</v>
      </c>
      <c r="C36" s="41" t="s">
        <v>144</v>
      </c>
      <c r="D36" s="49">
        <v>10000</v>
      </c>
      <c r="E36" s="51">
        <f t="shared" si="1"/>
        <v>2222.222222222222</v>
      </c>
      <c r="F36" s="49" t="s">
        <v>114</v>
      </c>
      <c r="G36" s="86" t="s">
        <v>36</v>
      </c>
      <c r="H36" s="87" t="s">
        <v>106</v>
      </c>
      <c r="I36" s="48" t="s">
        <v>107</v>
      </c>
      <c r="J36" s="32" t="s">
        <v>121</v>
      </c>
    </row>
    <row r="37" spans="1:10" ht="25.5">
      <c r="A37" s="72">
        <v>23</v>
      </c>
      <c r="B37" s="34" t="s">
        <v>53</v>
      </c>
      <c r="C37" s="42" t="s">
        <v>15</v>
      </c>
      <c r="D37" s="49">
        <v>12000</v>
      </c>
      <c r="E37" s="51">
        <f t="shared" si="1"/>
        <v>2666.6666666666665</v>
      </c>
      <c r="F37" s="49" t="s">
        <v>114</v>
      </c>
      <c r="G37" s="86" t="s">
        <v>36</v>
      </c>
      <c r="H37" s="87" t="s">
        <v>106</v>
      </c>
      <c r="I37" s="48" t="s">
        <v>107</v>
      </c>
      <c r="J37" s="32" t="s">
        <v>121</v>
      </c>
    </row>
    <row r="38" spans="1:10" ht="25.5">
      <c r="A38" s="72">
        <v>24</v>
      </c>
      <c r="B38" s="34" t="s">
        <v>62</v>
      </c>
      <c r="C38" s="42" t="s">
        <v>22</v>
      </c>
      <c r="D38" s="49">
        <v>15600</v>
      </c>
      <c r="E38" s="51">
        <f>D38/4.5</f>
        <v>3466.6666666666665</v>
      </c>
      <c r="F38" s="49" t="s">
        <v>114</v>
      </c>
      <c r="G38" s="86" t="s">
        <v>36</v>
      </c>
      <c r="H38" s="87" t="s">
        <v>106</v>
      </c>
      <c r="I38" s="48" t="s">
        <v>107</v>
      </c>
      <c r="J38" s="32" t="s">
        <v>121</v>
      </c>
    </row>
    <row r="39" spans="1:10" ht="25.5">
      <c r="A39" s="72">
        <v>25</v>
      </c>
      <c r="B39" s="78" t="s">
        <v>108</v>
      </c>
      <c r="C39" s="39" t="s">
        <v>59</v>
      </c>
      <c r="D39" s="49">
        <v>10000</v>
      </c>
      <c r="E39" s="51">
        <f>D39/4.5</f>
        <v>2222.222222222222</v>
      </c>
      <c r="F39" s="49" t="s">
        <v>114</v>
      </c>
      <c r="G39" s="86" t="s">
        <v>36</v>
      </c>
      <c r="H39" s="87" t="s">
        <v>106</v>
      </c>
      <c r="I39" s="48" t="s">
        <v>107</v>
      </c>
      <c r="J39" s="32" t="s">
        <v>121</v>
      </c>
    </row>
    <row r="40" spans="1:10" ht="25.5">
      <c r="A40" s="72">
        <v>26</v>
      </c>
      <c r="B40" s="34" t="s">
        <v>60</v>
      </c>
      <c r="C40" s="42" t="s">
        <v>24</v>
      </c>
      <c r="D40" s="49">
        <v>14500</v>
      </c>
      <c r="E40" s="51">
        <f>D40/4.5</f>
        <v>3222.222222222222</v>
      </c>
      <c r="F40" s="49" t="s">
        <v>114</v>
      </c>
      <c r="G40" s="86" t="s">
        <v>36</v>
      </c>
      <c r="H40" s="87" t="s">
        <v>106</v>
      </c>
      <c r="I40" s="48" t="s">
        <v>107</v>
      </c>
      <c r="J40" s="32" t="s">
        <v>121</v>
      </c>
    </row>
    <row r="41" spans="1:10" ht="25.5">
      <c r="A41" s="72">
        <v>27</v>
      </c>
      <c r="B41" s="34" t="s">
        <v>61</v>
      </c>
      <c r="C41" s="42" t="s">
        <v>22</v>
      </c>
      <c r="D41" s="49">
        <v>40000</v>
      </c>
      <c r="E41" s="51">
        <f t="shared" si="1"/>
        <v>8888.888888888889</v>
      </c>
      <c r="F41" s="49" t="s">
        <v>114</v>
      </c>
      <c r="G41" s="86" t="s">
        <v>36</v>
      </c>
      <c r="H41" s="87" t="s">
        <v>106</v>
      </c>
      <c r="I41" s="48" t="s">
        <v>107</v>
      </c>
      <c r="J41" s="32" t="s">
        <v>121</v>
      </c>
    </row>
    <row r="42" spans="1:10" ht="25.5">
      <c r="A42" s="72">
        <v>28</v>
      </c>
      <c r="B42" s="34" t="s">
        <v>75</v>
      </c>
      <c r="C42" s="42" t="s">
        <v>23</v>
      </c>
      <c r="D42" s="49">
        <v>40000</v>
      </c>
      <c r="E42" s="51">
        <f t="shared" si="1"/>
        <v>8888.888888888889</v>
      </c>
      <c r="F42" s="49" t="s">
        <v>114</v>
      </c>
      <c r="G42" s="86" t="s">
        <v>36</v>
      </c>
      <c r="H42" s="87" t="s">
        <v>106</v>
      </c>
      <c r="I42" s="48" t="s">
        <v>107</v>
      </c>
      <c r="J42" s="32" t="s">
        <v>121</v>
      </c>
    </row>
    <row r="43" spans="1:10" ht="25.5">
      <c r="A43" s="72">
        <v>29</v>
      </c>
      <c r="B43" s="34" t="s">
        <v>63</v>
      </c>
      <c r="C43" s="42" t="s">
        <v>64</v>
      </c>
      <c r="D43" s="49">
        <v>5500</v>
      </c>
      <c r="E43" s="51">
        <f t="shared" si="1"/>
        <v>1222.2222222222222</v>
      </c>
      <c r="F43" s="49" t="s">
        <v>114</v>
      </c>
      <c r="G43" s="86" t="s">
        <v>36</v>
      </c>
      <c r="H43" s="87" t="s">
        <v>106</v>
      </c>
      <c r="I43" s="48" t="s">
        <v>107</v>
      </c>
      <c r="J43" s="32" t="s">
        <v>121</v>
      </c>
    </row>
    <row r="44" spans="1:10" ht="25.5">
      <c r="A44" s="72">
        <v>30</v>
      </c>
      <c r="B44" s="34" t="s">
        <v>65</v>
      </c>
      <c r="C44" s="37" t="s">
        <v>152</v>
      </c>
      <c r="D44" s="49">
        <v>5000</v>
      </c>
      <c r="E44" s="51">
        <f t="shared" si="1"/>
        <v>1111.111111111111</v>
      </c>
      <c r="F44" s="49" t="s">
        <v>114</v>
      </c>
      <c r="G44" s="86" t="s">
        <v>36</v>
      </c>
      <c r="H44" s="87" t="s">
        <v>106</v>
      </c>
      <c r="I44" s="48" t="s">
        <v>107</v>
      </c>
      <c r="J44" s="32" t="s">
        <v>121</v>
      </c>
    </row>
    <row r="45" spans="1:10" ht="25.5">
      <c r="A45" s="72">
        <v>31</v>
      </c>
      <c r="B45" s="79" t="s">
        <v>66</v>
      </c>
      <c r="C45" s="42" t="s">
        <v>67</v>
      </c>
      <c r="D45" s="49">
        <v>2410</v>
      </c>
      <c r="E45" s="51">
        <f t="shared" si="1"/>
        <v>535.5555555555555</v>
      </c>
      <c r="F45" s="49" t="s">
        <v>114</v>
      </c>
      <c r="G45" s="86" t="s">
        <v>36</v>
      </c>
      <c r="H45" s="87" t="s">
        <v>106</v>
      </c>
      <c r="I45" s="48" t="s">
        <v>107</v>
      </c>
      <c r="J45" s="32" t="s">
        <v>121</v>
      </c>
    </row>
    <row r="46" spans="1:10" ht="25.5">
      <c r="A46" s="72">
        <v>32</v>
      </c>
      <c r="B46" s="79" t="s">
        <v>68</v>
      </c>
      <c r="C46" s="42" t="s">
        <v>69</v>
      </c>
      <c r="D46" s="49">
        <v>3000</v>
      </c>
      <c r="E46" s="51">
        <f t="shared" si="1"/>
        <v>666.6666666666666</v>
      </c>
      <c r="F46" s="49" t="s">
        <v>114</v>
      </c>
      <c r="G46" s="86" t="s">
        <v>36</v>
      </c>
      <c r="H46" s="87" t="s">
        <v>106</v>
      </c>
      <c r="I46" s="48" t="s">
        <v>107</v>
      </c>
      <c r="J46" s="32" t="s">
        <v>121</v>
      </c>
    </row>
    <row r="47" spans="1:10" ht="25.5">
      <c r="A47" s="72">
        <v>33</v>
      </c>
      <c r="B47" s="34" t="s">
        <v>70</v>
      </c>
      <c r="C47" s="43" t="s">
        <v>71</v>
      </c>
      <c r="D47" s="49">
        <v>1000</v>
      </c>
      <c r="E47" s="51">
        <f t="shared" si="1"/>
        <v>222.22222222222223</v>
      </c>
      <c r="F47" s="49" t="s">
        <v>114</v>
      </c>
      <c r="G47" s="86" t="s">
        <v>36</v>
      </c>
      <c r="H47" s="87" t="s">
        <v>106</v>
      </c>
      <c r="I47" s="48" t="s">
        <v>107</v>
      </c>
      <c r="J47" s="32" t="s">
        <v>121</v>
      </c>
    </row>
    <row r="48" spans="1:10" ht="25.5">
      <c r="A48" s="72">
        <v>34</v>
      </c>
      <c r="B48" s="34" t="s">
        <v>72</v>
      </c>
      <c r="C48" s="37" t="s">
        <v>158</v>
      </c>
      <c r="D48" s="49">
        <v>4000</v>
      </c>
      <c r="E48" s="51">
        <f t="shared" si="1"/>
        <v>888.8888888888889</v>
      </c>
      <c r="F48" s="49" t="s">
        <v>114</v>
      </c>
      <c r="G48" s="86" t="s">
        <v>36</v>
      </c>
      <c r="H48" s="87" t="s">
        <v>106</v>
      </c>
      <c r="I48" s="48" t="s">
        <v>107</v>
      </c>
      <c r="J48" s="32" t="s">
        <v>121</v>
      </c>
    </row>
    <row r="49" spans="1:10" ht="25.5">
      <c r="A49" s="72">
        <v>35</v>
      </c>
      <c r="B49" s="34" t="s">
        <v>74</v>
      </c>
      <c r="C49" s="42" t="s">
        <v>24</v>
      </c>
      <c r="D49" s="49">
        <v>5000</v>
      </c>
      <c r="E49" s="51">
        <f>D49/4.5</f>
        <v>1111.111111111111</v>
      </c>
      <c r="F49" s="49" t="s">
        <v>114</v>
      </c>
      <c r="G49" s="86" t="s">
        <v>36</v>
      </c>
      <c r="H49" s="87" t="s">
        <v>106</v>
      </c>
      <c r="I49" s="48" t="s">
        <v>107</v>
      </c>
      <c r="J49" s="32" t="s">
        <v>121</v>
      </c>
    </row>
    <row r="50" spans="1:10" ht="25.5">
      <c r="A50" s="72">
        <v>36</v>
      </c>
      <c r="B50" s="34" t="s">
        <v>92</v>
      </c>
      <c r="C50" s="42" t="s">
        <v>26</v>
      </c>
      <c r="D50" s="49">
        <v>4000</v>
      </c>
      <c r="E50" s="51">
        <f t="shared" si="1"/>
        <v>888.8888888888889</v>
      </c>
      <c r="F50" s="49" t="s">
        <v>114</v>
      </c>
      <c r="G50" s="86" t="s">
        <v>36</v>
      </c>
      <c r="H50" s="87" t="s">
        <v>106</v>
      </c>
      <c r="I50" s="48" t="s">
        <v>107</v>
      </c>
      <c r="J50" s="32" t="s">
        <v>121</v>
      </c>
    </row>
    <row r="51" spans="1:10" ht="25.5">
      <c r="A51" s="72">
        <v>37</v>
      </c>
      <c r="B51" s="34" t="s">
        <v>94</v>
      </c>
      <c r="C51" s="42" t="s">
        <v>93</v>
      </c>
      <c r="D51" s="49">
        <v>2850</v>
      </c>
      <c r="E51" s="51">
        <f t="shared" si="1"/>
        <v>633.3333333333334</v>
      </c>
      <c r="F51" s="49" t="s">
        <v>114</v>
      </c>
      <c r="G51" s="86" t="s">
        <v>36</v>
      </c>
      <c r="H51" s="87" t="s">
        <v>106</v>
      </c>
      <c r="I51" s="48" t="s">
        <v>107</v>
      </c>
      <c r="J51" s="32" t="s">
        <v>121</v>
      </c>
    </row>
    <row r="52" spans="1:10" ht="25.5">
      <c r="A52" s="72">
        <v>38</v>
      </c>
      <c r="B52" s="34" t="s">
        <v>95</v>
      </c>
      <c r="C52" s="42" t="s">
        <v>27</v>
      </c>
      <c r="D52" s="49">
        <v>1300</v>
      </c>
      <c r="E52" s="51">
        <f t="shared" si="1"/>
        <v>288.8888888888889</v>
      </c>
      <c r="F52" s="102" t="s">
        <v>114</v>
      </c>
      <c r="G52" s="86" t="s">
        <v>36</v>
      </c>
      <c r="H52" s="87" t="s">
        <v>106</v>
      </c>
      <c r="I52" s="48" t="s">
        <v>107</v>
      </c>
      <c r="J52" s="32" t="s">
        <v>121</v>
      </c>
    </row>
    <row r="53" spans="1:10" ht="25.5">
      <c r="A53" s="72">
        <v>39</v>
      </c>
      <c r="B53" s="34" t="s">
        <v>54</v>
      </c>
      <c r="C53" s="37" t="s">
        <v>157</v>
      </c>
      <c r="D53" s="49">
        <v>17000</v>
      </c>
      <c r="E53" s="51">
        <f>D53/4.5</f>
        <v>3777.777777777778</v>
      </c>
      <c r="F53" s="49" t="s">
        <v>114</v>
      </c>
      <c r="G53" s="86" t="s">
        <v>36</v>
      </c>
      <c r="H53" s="87" t="s">
        <v>106</v>
      </c>
      <c r="I53" s="48" t="s">
        <v>107</v>
      </c>
      <c r="J53" s="32" t="s">
        <v>121</v>
      </c>
    </row>
    <row r="54" spans="1:10" ht="25.5">
      <c r="A54" s="72">
        <v>40</v>
      </c>
      <c r="B54" s="78" t="s">
        <v>57</v>
      </c>
      <c r="C54" s="43" t="s">
        <v>58</v>
      </c>
      <c r="D54" s="49">
        <v>2000</v>
      </c>
      <c r="E54" s="51">
        <f>D54/4.5</f>
        <v>444.44444444444446</v>
      </c>
      <c r="F54" s="49" t="s">
        <v>114</v>
      </c>
      <c r="G54" s="86" t="s">
        <v>36</v>
      </c>
      <c r="H54" s="87" t="s">
        <v>106</v>
      </c>
      <c r="I54" s="48" t="s">
        <v>107</v>
      </c>
      <c r="J54" s="32" t="s">
        <v>121</v>
      </c>
    </row>
    <row r="55" spans="1:10" ht="38.25">
      <c r="A55" s="72">
        <v>41</v>
      </c>
      <c r="B55" s="37" t="s">
        <v>28</v>
      </c>
      <c r="C55" s="55" t="s">
        <v>31</v>
      </c>
      <c r="D55" s="96">
        <v>403238</v>
      </c>
      <c r="E55" s="50">
        <f t="shared" si="1"/>
        <v>89608.44444444444</v>
      </c>
      <c r="F55" s="102" t="s">
        <v>115</v>
      </c>
      <c r="G55" s="86" t="s">
        <v>36</v>
      </c>
      <c r="H55" s="87" t="s">
        <v>106</v>
      </c>
      <c r="I55" s="48" t="s">
        <v>107</v>
      </c>
      <c r="J55" s="32" t="s">
        <v>121</v>
      </c>
    </row>
    <row r="56" spans="1:10" ht="25.5">
      <c r="A56" s="72">
        <v>42</v>
      </c>
      <c r="B56" s="37" t="s">
        <v>96</v>
      </c>
      <c r="C56" s="55" t="s">
        <v>25</v>
      </c>
      <c r="D56" s="49">
        <v>20000</v>
      </c>
      <c r="E56" s="50">
        <f t="shared" si="1"/>
        <v>4444.444444444444</v>
      </c>
      <c r="F56" s="49" t="s">
        <v>114</v>
      </c>
      <c r="G56" s="86" t="s">
        <v>36</v>
      </c>
      <c r="H56" s="87" t="s">
        <v>106</v>
      </c>
      <c r="I56" s="48" t="s">
        <v>107</v>
      </c>
      <c r="J56" s="32" t="s">
        <v>121</v>
      </c>
    </row>
    <row r="57" spans="1:10" ht="25.5">
      <c r="A57" s="72">
        <v>43</v>
      </c>
      <c r="B57" s="44" t="s">
        <v>97</v>
      </c>
      <c r="C57" s="42" t="s">
        <v>98</v>
      </c>
      <c r="D57" s="49">
        <v>11500</v>
      </c>
      <c r="E57" s="50">
        <f t="shared" si="1"/>
        <v>2555.5555555555557</v>
      </c>
      <c r="F57" s="102" t="s">
        <v>114</v>
      </c>
      <c r="G57" s="86" t="s">
        <v>36</v>
      </c>
      <c r="H57" s="87" t="s">
        <v>106</v>
      </c>
      <c r="I57" s="48" t="s">
        <v>107</v>
      </c>
      <c r="J57" s="32" t="s">
        <v>121</v>
      </c>
    </row>
    <row r="58" spans="1:10" ht="25.5">
      <c r="A58" s="72">
        <v>44</v>
      </c>
      <c r="B58" s="79" t="s">
        <v>100</v>
      </c>
      <c r="C58" s="42" t="s">
        <v>99</v>
      </c>
      <c r="D58" s="49">
        <v>2700</v>
      </c>
      <c r="E58" s="51">
        <f t="shared" si="1"/>
        <v>600</v>
      </c>
      <c r="F58" s="49" t="s">
        <v>114</v>
      </c>
      <c r="G58" s="86" t="s">
        <v>36</v>
      </c>
      <c r="H58" s="87" t="s">
        <v>106</v>
      </c>
      <c r="I58" s="48" t="s">
        <v>107</v>
      </c>
      <c r="J58" s="32" t="s">
        <v>121</v>
      </c>
    </row>
    <row r="59" spans="1:10" ht="25.5">
      <c r="A59" s="72">
        <v>45</v>
      </c>
      <c r="B59" s="79" t="s">
        <v>140</v>
      </c>
      <c r="C59" s="42" t="s">
        <v>141</v>
      </c>
      <c r="D59" s="49">
        <v>84972</v>
      </c>
      <c r="E59" s="51">
        <f t="shared" si="1"/>
        <v>18882.666666666668</v>
      </c>
      <c r="F59" s="102" t="s">
        <v>122</v>
      </c>
      <c r="G59" s="86" t="s">
        <v>36</v>
      </c>
      <c r="H59" s="87" t="s">
        <v>106</v>
      </c>
      <c r="I59" s="48" t="s">
        <v>107</v>
      </c>
      <c r="J59" s="32" t="s">
        <v>121</v>
      </c>
    </row>
    <row r="60" spans="1:10" ht="25.5">
      <c r="A60" s="72">
        <v>46</v>
      </c>
      <c r="B60" s="79" t="s">
        <v>142</v>
      </c>
      <c r="C60" s="42" t="s">
        <v>143</v>
      </c>
      <c r="D60" s="49">
        <v>20000</v>
      </c>
      <c r="E60" s="51">
        <f t="shared" si="1"/>
        <v>4444.444444444444</v>
      </c>
      <c r="F60" s="102" t="s">
        <v>122</v>
      </c>
      <c r="G60" s="86" t="s">
        <v>36</v>
      </c>
      <c r="H60" s="87" t="s">
        <v>106</v>
      </c>
      <c r="I60" s="48" t="s">
        <v>107</v>
      </c>
      <c r="J60" s="32" t="s">
        <v>121</v>
      </c>
    </row>
    <row r="61" spans="1:10" ht="25.5">
      <c r="A61" s="72">
        <v>47</v>
      </c>
      <c r="B61" s="39" t="s">
        <v>90</v>
      </c>
      <c r="C61" s="37" t="s">
        <v>91</v>
      </c>
      <c r="D61" s="53">
        <v>23140</v>
      </c>
      <c r="E61" s="51">
        <f t="shared" si="1"/>
        <v>5142.222222222223</v>
      </c>
      <c r="F61" s="49" t="s">
        <v>114</v>
      </c>
      <c r="G61" s="86" t="s">
        <v>36</v>
      </c>
      <c r="H61" s="87" t="s">
        <v>106</v>
      </c>
      <c r="I61" s="48" t="s">
        <v>107</v>
      </c>
      <c r="J61" s="32" t="s">
        <v>121</v>
      </c>
    </row>
    <row r="62" spans="1:10" ht="12.75">
      <c r="A62" s="72"/>
      <c r="B62" s="73" t="s">
        <v>85</v>
      </c>
      <c r="C62" s="41"/>
      <c r="D62" s="64">
        <f>SUM(D32:D61)</f>
        <v>833935</v>
      </c>
      <c r="E62" s="54"/>
      <c r="F62" s="54"/>
      <c r="G62" s="48"/>
      <c r="H62" s="63"/>
      <c r="I62" s="63"/>
      <c r="J62" s="68"/>
    </row>
    <row r="63" spans="2:9" ht="12.75">
      <c r="B63" s="46"/>
      <c r="C63" s="45"/>
      <c r="D63" s="30"/>
      <c r="E63" s="64">
        <f>D64/4</f>
        <v>245388</v>
      </c>
      <c r="F63" s="64"/>
      <c r="G63" s="64"/>
      <c r="H63" s="63"/>
      <c r="I63" s="32"/>
    </row>
    <row r="64" spans="1:9" ht="12.75">
      <c r="A64" s="74"/>
      <c r="B64" s="76" t="s">
        <v>89</v>
      </c>
      <c r="C64" s="30"/>
      <c r="D64" s="65">
        <f>D62+D28</f>
        <v>981552</v>
      </c>
      <c r="E64" s="30"/>
      <c r="F64" s="30"/>
      <c r="G64" s="30"/>
      <c r="H64" s="63"/>
      <c r="I64" s="32"/>
    </row>
    <row r="65" spans="1:9" ht="12.75">
      <c r="A65" s="72"/>
      <c r="B65" s="44"/>
      <c r="C65" s="55"/>
      <c r="D65" s="49"/>
      <c r="E65" s="50"/>
      <c r="F65" s="50"/>
      <c r="G65" s="49"/>
      <c r="H65" s="63"/>
      <c r="I65" s="32"/>
    </row>
    <row r="66" spans="1:8" ht="12.75">
      <c r="A66" s="75"/>
      <c r="B66" s="47"/>
      <c r="C66" s="5"/>
      <c r="D66" s="65"/>
      <c r="E66" s="5"/>
      <c r="F66" s="5"/>
      <c r="G66" s="5"/>
      <c r="H66" s="68"/>
    </row>
    <row r="67" spans="1:8" ht="12.75">
      <c r="A67" s="75"/>
      <c r="B67" s="47"/>
      <c r="C67" s="5"/>
      <c r="D67" s="5"/>
      <c r="E67" s="36"/>
      <c r="F67" s="5"/>
      <c r="G67" s="5"/>
      <c r="H67" s="68"/>
    </row>
    <row r="68" spans="1:9" ht="12.75">
      <c r="A68" s="80"/>
      <c r="B68" s="5"/>
      <c r="C68" s="5"/>
      <c r="D68" s="7"/>
      <c r="E68" s="5"/>
      <c r="F68" s="5"/>
      <c r="G68" s="5"/>
      <c r="H68" s="68"/>
      <c r="I68" s="4"/>
    </row>
    <row r="69" spans="1:7" ht="12.75">
      <c r="A69" s="77"/>
      <c r="B69" s="10"/>
      <c r="C69" s="5"/>
      <c r="D69" s="7"/>
      <c r="E69" s="7"/>
      <c r="F69" s="7"/>
      <c r="G69" s="11"/>
    </row>
    <row r="70" spans="1:7" ht="12.75">
      <c r="A70" s="77"/>
      <c r="B70" s="10"/>
      <c r="C70" s="5"/>
      <c r="D70" s="7"/>
      <c r="E70" s="7"/>
      <c r="F70" s="7"/>
      <c r="G70" s="11"/>
    </row>
    <row r="71" spans="1:7" ht="12.75">
      <c r="A71" s="77"/>
      <c r="B71" s="10"/>
      <c r="C71" s="5"/>
      <c r="D71" s="7"/>
      <c r="E71" s="7"/>
      <c r="F71" s="7"/>
      <c r="G71" s="11"/>
    </row>
    <row r="72" spans="1:7" ht="12.75">
      <c r="A72" s="77"/>
      <c r="B72" s="10"/>
      <c r="C72" s="5"/>
      <c r="D72" s="7"/>
      <c r="E72" s="7"/>
      <c r="F72" s="7"/>
      <c r="G72" s="7"/>
    </row>
    <row r="73" spans="1:7" ht="12.75">
      <c r="A73" s="77"/>
      <c r="B73" s="7"/>
      <c r="C73" s="5"/>
      <c r="D73" s="5"/>
      <c r="E73" s="7"/>
      <c r="F73" s="7"/>
      <c r="G73" s="7"/>
    </row>
    <row r="74" spans="1:7" ht="12.75">
      <c r="A74" s="77"/>
      <c r="B74" s="5"/>
      <c r="C74" s="5"/>
      <c r="D74" s="5"/>
      <c r="E74" s="5"/>
      <c r="F74" s="5"/>
      <c r="G74" s="5"/>
    </row>
    <row r="75" spans="1:7" ht="12.75">
      <c r="A75" s="77"/>
      <c r="B75" s="5"/>
      <c r="C75" s="5"/>
      <c r="D75" s="7"/>
      <c r="E75" s="5"/>
      <c r="F75" s="5"/>
      <c r="G75" s="5"/>
    </row>
    <row r="76" spans="1:7" ht="12.75">
      <c r="A76" s="77"/>
      <c r="B76" s="5"/>
      <c r="C76" s="5"/>
      <c r="D76" s="7"/>
      <c r="E76" s="5"/>
      <c r="F76" s="5"/>
      <c r="G76" s="5"/>
    </row>
    <row r="77" spans="1:7" ht="12.75">
      <c r="A77" s="77"/>
      <c r="B77" s="5"/>
      <c r="C77" s="5"/>
      <c r="D77" s="7"/>
      <c r="E77" s="7"/>
      <c r="F77" s="7"/>
      <c r="G77" s="7"/>
    </row>
    <row r="78" spans="1:7" ht="12.75">
      <c r="A78" s="77"/>
      <c r="B78" s="7"/>
      <c r="C78" s="5"/>
      <c r="D78" s="7"/>
      <c r="E78" s="7"/>
      <c r="F78" s="7"/>
      <c r="G78" s="7"/>
    </row>
    <row r="79" spans="1:7" ht="12.75">
      <c r="A79" s="77"/>
      <c r="B79" s="7"/>
      <c r="C79" s="5"/>
      <c r="D79" s="7"/>
      <c r="E79" s="7"/>
      <c r="F79" s="7"/>
      <c r="G79" s="7"/>
    </row>
    <row r="80" spans="1:7" ht="12.75">
      <c r="A80" s="77"/>
      <c r="B80" s="7"/>
      <c r="C80" s="5"/>
      <c r="D80" s="7"/>
      <c r="E80" s="7"/>
      <c r="F80" s="7"/>
      <c r="G80" s="7"/>
    </row>
    <row r="81" spans="1:7" ht="12.75">
      <c r="A81" s="77"/>
      <c r="B81" s="7"/>
      <c r="C81" s="5"/>
      <c r="D81" s="7"/>
      <c r="E81" s="7"/>
      <c r="F81" s="7"/>
      <c r="G81" s="7"/>
    </row>
    <row r="82" spans="1:7" ht="12.75">
      <c r="A82" s="77"/>
      <c r="B82" s="7"/>
      <c r="C82" s="5"/>
      <c r="D82" s="7"/>
      <c r="E82" s="7"/>
      <c r="F82" s="7"/>
      <c r="G82" s="7"/>
    </row>
    <row r="83" spans="1:7" ht="12.75">
      <c r="A83" s="77"/>
      <c r="B83" s="7"/>
      <c r="C83" s="5"/>
      <c r="D83" s="7"/>
      <c r="E83" s="7"/>
      <c r="F83" s="7"/>
      <c r="G83" s="7"/>
    </row>
    <row r="84" spans="1:7" ht="12.75">
      <c r="A84" s="77"/>
      <c r="B84" s="7"/>
      <c r="C84" s="5"/>
      <c r="D84" s="7"/>
      <c r="E84" s="7"/>
      <c r="F84" s="7"/>
      <c r="G84" s="7"/>
    </row>
    <row r="85" spans="1:7" ht="12.75">
      <c r="A85" s="77"/>
      <c r="B85" s="7"/>
      <c r="C85" s="5"/>
      <c r="D85" s="4"/>
      <c r="E85" s="7"/>
      <c r="F85" s="7"/>
      <c r="G85" s="7"/>
    </row>
    <row r="86" spans="1:7" ht="12.75">
      <c r="A86" s="77"/>
      <c r="B86" s="6"/>
      <c r="C86" s="5"/>
      <c r="D86" s="4"/>
      <c r="E86" s="4"/>
      <c r="F86" s="4"/>
      <c r="G86" s="4"/>
    </row>
    <row r="87" spans="1:7" ht="12.75">
      <c r="A87" s="77"/>
      <c r="B87" s="6"/>
      <c r="C87" s="5"/>
      <c r="D87" s="4"/>
      <c r="E87" s="4"/>
      <c r="F87" s="4"/>
      <c r="G87" s="4"/>
    </row>
    <row r="88" spans="1:7" ht="12.75">
      <c r="A88" s="77"/>
      <c r="B88" s="6"/>
      <c r="C88" s="5"/>
      <c r="D88" s="4"/>
      <c r="E88" s="4"/>
      <c r="F88" s="4"/>
      <c r="G88" s="4"/>
    </row>
    <row r="89" spans="1:7" ht="12.75">
      <c r="A89" s="77"/>
      <c r="B89" s="6"/>
      <c r="C89" s="5"/>
      <c r="D89" s="4"/>
      <c r="E89" s="4"/>
      <c r="F89" s="4"/>
      <c r="G89" s="4"/>
    </row>
    <row r="90" spans="1:7" ht="12.75">
      <c r="A90" s="77"/>
      <c r="B90" s="6"/>
      <c r="C90" s="5"/>
      <c r="D90" s="4"/>
      <c r="E90" s="4"/>
      <c r="F90" s="4"/>
      <c r="G90" s="4"/>
    </row>
    <row r="91" spans="1:7" ht="12.75">
      <c r="A91" s="77"/>
      <c r="B91" s="6"/>
      <c r="C91" s="5"/>
      <c r="D91" s="4"/>
      <c r="E91" s="4"/>
      <c r="F91" s="4"/>
      <c r="G91" s="4"/>
    </row>
    <row r="92" spans="1:7" ht="12.75">
      <c r="A92" s="77"/>
      <c r="B92" s="6"/>
      <c r="C92" s="5"/>
      <c r="D92" s="4"/>
      <c r="E92" s="4"/>
      <c r="F92" s="4"/>
      <c r="G92" s="4"/>
    </row>
    <row r="93" spans="1:7" ht="12.75">
      <c r="A93" s="77"/>
      <c r="B93" s="6"/>
      <c r="C93" s="5"/>
      <c r="D93" s="4"/>
      <c r="E93" s="4"/>
      <c r="F93" s="4"/>
      <c r="G93" s="4"/>
    </row>
    <row r="94" spans="1:7" ht="12.75">
      <c r="A94" s="77"/>
      <c r="B94" s="6"/>
      <c r="C94" s="5"/>
      <c r="D94" s="4"/>
      <c r="E94" s="4"/>
      <c r="F94" s="4"/>
      <c r="G94" s="4"/>
    </row>
    <row r="95" spans="1:7" ht="12.75">
      <c r="A95" s="77"/>
      <c r="B95" s="6"/>
      <c r="C95" s="5"/>
      <c r="D95" s="4"/>
      <c r="E95" s="4"/>
      <c r="F95" s="4"/>
      <c r="G95" s="4"/>
    </row>
    <row r="96" spans="1:7" ht="12.75">
      <c r="A96" s="77"/>
      <c r="B96" s="6"/>
      <c r="C96" s="5"/>
      <c r="D96" s="4"/>
      <c r="E96" s="4"/>
      <c r="F96" s="4"/>
      <c r="G96" s="4"/>
    </row>
    <row r="97" spans="1:7" ht="12.75">
      <c r="A97" s="77"/>
      <c r="B97" s="6"/>
      <c r="C97" s="5"/>
      <c r="D97" s="4"/>
      <c r="E97" s="4"/>
      <c r="F97" s="4"/>
      <c r="G97" s="4"/>
    </row>
    <row r="98" spans="1:7" ht="12.75">
      <c r="A98" s="77"/>
      <c r="B98" s="6"/>
      <c r="C98" s="5"/>
      <c r="D98" s="4"/>
      <c r="E98" s="4"/>
      <c r="F98" s="4"/>
      <c r="G98" s="4"/>
    </row>
    <row r="99" spans="1:7" ht="12.75">
      <c r="A99" s="77"/>
      <c r="B99" s="6"/>
      <c r="C99" s="5"/>
      <c r="D99" s="4"/>
      <c r="E99" s="4"/>
      <c r="F99" s="4"/>
      <c r="G99" s="4"/>
    </row>
    <row r="100" spans="1:7" ht="12.75">
      <c r="A100" s="77"/>
      <c r="B100" s="5"/>
      <c r="C100" s="5"/>
      <c r="D100" s="4"/>
      <c r="E100" s="4"/>
      <c r="F100" s="4"/>
      <c r="G100" s="4"/>
    </row>
    <row r="101" spans="1:7" ht="12.75">
      <c r="A101" s="77"/>
      <c r="B101" s="5"/>
      <c r="C101" s="5"/>
      <c r="D101" s="4"/>
      <c r="E101" s="4"/>
      <c r="F101" s="4"/>
      <c r="G101" s="4"/>
    </row>
    <row r="102" spans="1:7" ht="12.75">
      <c r="A102" s="77"/>
      <c r="B102" s="5"/>
      <c r="C102" s="5"/>
      <c r="D102" s="4"/>
      <c r="E102" s="4"/>
      <c r="F102" s="4"/>
      <c r="G102" s="4"/>
    </row>
    <row r="103" spans="1:7" ht="12.75">
      <c r="A103" s="77"/>
      <c r="B103" s="5"/>
      <c r="C103" s="5"/>
      <c r="D103" s="4"/>
      <c r="E103" s="4"/>
      <c r="F103" s="4"/>
      <c r="G103" s="4"/>
    </row>
    <row r="104" spans="1:7" ht="12.75">
      <c r="A104" s="77"/>
      <c r="B104" s="5"/>
      <c r="C104" s="5"/>
      <c r="D104" s="5"/>
      <c r="E104" s="4"/>
      <c r="F104" s="4"/>
      <c r="G104" s="4"/>
    </row>
    <row r="105" spans="1:7" ht="12.75">
      <c r="A105" s="77"/>
      <c r="B105" s="5"/>
      <c r="C105" s="5"/>
      <c r="D105" s="5"/>
      <c r="E105" s="5"/>
      <c r="F105" s="5"/>
      <c r="G105" s="5"/>
    </row>
    <row r="106" spans="1:7" ht="12.75">
      <c r="A106" s="77"/>
      <c r="B106" s="5"/>
      <c r="C106" s="5"/>
      <c r="D106" s="7"/>
      <c r="E106" s="5"/>
      <c r="F106" s="5"/>
      <c r="G106" s="5"/>
    </row>
    <row r="107" spans="1:7" ht="12.75">
      <c r="A107" s="77"/>
      <c r="B107" s="6"/>
      <c r="C107" s="5"/>
      <c r="D107" s="7"/>
      <c r="E107" s="7"/>
      <c r="F107" s="7"/>
      <c r="G107" s="7"/>
    </row>
    <row r="108" spans="1:7" ht="12.75">
      <c r="A108" s="77"/>
      <c r="B108" s="6"/>
      <c r="C108" s="5"/>
      <c r="D108" s="7"/>
      <c r="E108" s="7"/>
      <c r="F108" s="7"/>
      <c r="G108" s="7"/>
    </row>
    <row r="109" spans="1:7" ht="12.75">
      <c r="A109" s="77"/>
      <c r="B109" s="6"/>
      <c r="C109" s="5"/>
      <c r="D109" s="7"/>
      <c r="E109" s="7"/>
      <c r="F109" s="7"/>
      <c r="G109" s="7"/>
    </row>
    <row r="110" spans="1:7" ht="12.75">
      <c r="A110" s="77"/>
      <c r="B110" s="6"/>
      <c r="C110" s="5"/>
      <c r="D110" s="4"/>
      <c r="E110" s="7"/>
      <c r="F110" s="7"/>
      <c r="G110" s="7"/>
    </row>
    <row r="111" spans="1:7" ht="12.75">
      <c r="A111" s="77"/>
      <c r="B111" s="5"/>
      <c r="C111" s="5"/>
      <c r="D111" s="4"/>
      <c r="E111" s="5"/>
      <c r="F111" s="5"/>
      <c r="G111" s="5"/>
    </row>
    <row r="112" spans="1:7" ht="12.75">
      <c r="A112" s="77"/>
      <c r="B112" s="5"/>
      <c r="C112" s="5"/>
      <c r="D112" s="4"/>
      <c r="E112" s="4"/>
      <c r="F112" s="4"/>
      <c r="G112" s="4"/>
    </row>
    <row r="113" spans="1:7" ht="12.75">
      <c r="A113" s="77"/>
      <c r="B113" s="6"/>
      <c r="C113" s="5"/>
      <c r="D113" s="4"/>
      <c r="E113" s="4"/>
      <c r="F113" s="4"/>
      <c r="G113" s="4"/>
    </row>
    <row r="114" spans="1:7" ht="12.75">
      <c r="A114" s="77"/>
      <c r="B114" s="5"/>
      <c r="C114" s="5"/>
      <c r="D114" s="4"/>
      <c r="E114" s="4"/>
      <c r="F114" s="4"/>
      <c r="G114" s="4"/>
    </row>
    <row r="115" spans="1:7" ht="12.75">
      <c r="A115" s="77"/>
      <c r="B115" s="5"/>
      <c r="C115" s="5"/>
      <c r="D115" s="4"/>
      <c r="E115" s="5"/>
      <c r="F115" s="5"/>
      <c r="G115" s="5"/>
    </row>
    <row r="116" spans="1:7" ht="12.75">
      <c r="A116" s="77"/>
      <c r="B116" s="5"/>
      <c r="C116" s="5"/>
      <c r="D116" s="4"/>
      <c r="E116" s="4"/>
      <c r="F116" s="4"/>
      <c r="G116" s="4"/>
    </row>
    <row r="117" spans="1:7" ht="12.75">
      <c r="A117" s="77"/>
      <c r="B117" s="6"/>
      <c r="C117" s="5"/>
      <c r="D117" s="4"/>
      <c r="E117" s="4"/>
      <c r="F117" s="4"/>
      <c r="G117" s="4"/>
    </row>
    <row r="118" spans="1:7" ht="12.75">
      <c r="A118" s="77"/>
      <c r="B118" s="6"/>
      <c r="C118" s="5"/>
      <c r="D118" s="4"/>
      <c r="E118" s="4"/>
      <c r="F118" s="4"/>
      <c r="G118" s="4"/>
    </row>
    <row r="119" spans="1:7" ht="12.75">
      <c r="A119" s="77"/>
      <c r="B119" s="6"/>
      <c r="C119" s="5"/>
      <c r="D119" s="4"/>
      <c r="E119" s="4"/>
      <c r="F119" s="4"/>
      <c r="G119" s="4"/>
    </row>
    <row r="120" spans="1:7" ht="12.75">
      <c r="A120" s="77"/>
      <c r="B120" s="5"/>
      <c r="C120" s="5"/>
      <c r="D120" s="4"/>
      <c r="E120" s="5"/>
      <c r="F120" s="5"/>
      <c r="G120" s="5"/>
    </row>
    <row r="121" spans="1:7" ht="12.75">
      <c r="A121" s="77"/>
      <c r="B121" s="5"/>
      <c r="C121" s="5"/>
      <c r="D121" s="4"/>
      <c r="E121" s="4"/>
      <c r="F121" s="4"/>
      <c r="G121" s="4"/>
    </row>
    <row r="122" spans="1:7" ht="12.75">
      <c r="A122" s="77"/>
      <c r="B122" s="6"/>
      <c r="C122" s="5"/>
      <c r="D122" s="4"/>
      <c r="E122" s="4"/>
      <c r="F122" s="4"/>
      <c r="G122" s="4"/>
    </row>
    <row r="123" spans="1:7" ht="12.75">
      <c r="A123" s="77"/>
      <c r="B123" s="5"/>
      <c r="C123" s="5"/>
      <c r="D123" s="4"/>
      <c r="E123" s="4"/>
      <c r="F123" s="4"/>
      <c r="G123" s="4"/>
    </row>
    <row r="124" spans="1:7" ht="12.75">
      <c r="A124" s="77"/>
      <c r="B124" s="5"/>
      <c r="C124" s="5"/>
      <c r="D124" s="4"/>
      <c r="E124" s="4"/>
      <c r="F124" s="4"/>
      <c r="G124" s="4"/>
    </row>
    <row r="125" spans="1:7" ht="12.75">
      <c r="A125" s="77"/>
      <c r="B125" s="5"/>
      <c r="C125" s="5"/>
      <c r="D125" s="4"/>
      <c r="E125" s="4"/>
      <c r="F125" s="4"/>
      <c r="G125" s="4"/>
    </row>
    <row r="126" spans="1:7" ht="12.75">
      <c r="A126" s="77"/>
      <c r="B126" s="5"/>
      <c r="C126" s="5"/>
      <c r="D126" s="4"/>
      <c r="E126" s="5"/>
      <c r="F126" s="5"/>
      <c r="G126" s="5"/>
    </row>
    <row r="127" spans="1:7" ht="12.75">
      <c r="A127" s="77"/>
      <c r="B127" s="5"/>
      <c r="C127" s="5"/>
      <c r="D127" s="4"/>
      <c r="E127" s="4"/>
      <c r="F127" s="4"/>
      <c r="G127" s="4"/>
    </row>
    <row r="128" spans="1:7" ht="12.75">
      <c r="A128" s="77"/>
      <c r="B128" s="6"/>
      <c r="C128" s="5"/>
      <c r="D128" s="4"/>
      <c r="E128" s="4"/>
      <c r="F128" s="4"/>
      <c r="G128" s="4"/>
    </row>
    <row r="129" spans="1:7" ht="12.75">
      <c r="A129" s="77"/>
      <c r="B129" s="5"/>
      <c r="C129" s="5"/>
      <c r="D129" s="4"/>
      <c r="E129" s="4"/>
      <c r="F129" s="4"/>
      <c r="G129" s="4"/>
    </row>
    <row r="130" spans="1:7" ht="12.75">
      <c r="A130" s="77"/>
      <c r="B130" s="5"/>
      <c r="C130" s="5"/>
      <c r="D130" s="4"/>
      <c r="E130" s="5"/>
      <c r="F130" s="5"/>
      <c r="G130" s="5"/>
    </row>
    <row r="131" spans="1:7" ht="12.75">
      <c r="A131" s="77"/>
      <c r="B131" s="5"/>
      <c r="C131" s="5"/>
      <c r="D131" s="4"/>
      <c r="E131" s="4"/>
      <c r="F131" s="4"/>
      <c r="G131" s="4"/>
    </row>
    <row r="132" spans="1:7" ht="12.75">
      <c r="A132" s="77"/>
      <c r="B132" s="6"/>
      <c r="C132" s="5"/>
      <c r="D132" s="4"/>
      <c r="E132" s="4"/>
      <c r="F132" s="4"/>
      <c r="G132" s="4"/>
    </row>
    <row r="133" spans="1:7" ht="12.75">
      <c r="A133" s="77"/>
      <c r="B133" s="6"/>
      <c r="C133" s="5"/>
      <c r="D133" s="4"/>
      <c r="E133" s="4"/>
      <c r="F133" s="4"/>
      <c r="G133" s="4"/>
    </row>
    <row r="134" spans="1:7" ht="12.75">
      <c r="A134" s="77"/>
      <c r="B134" s="5"/>
      <c r="C134" s="5"/>
      <c r="D134" s="4"/>
      <c r="E134" s="4"/>
      <c r="F134" s="4"/>
      <c r="G134" s="4"/>
    </row>
    <row r="135" spans="1:7" ht="12.75">
      <c r="A135" s="77"/>
      <c r="B135" s="5"/>
      <c r="C135" s="5"/>
      <c r="D135" s="4"/>
      <c r="E135" s="4"/>
      <c r="F135" s="4"/>
      <c r="G135" s="4"/>
    </row>
    <row r="136" spans="1:7" ht="12.75">
      <c r="A136" s="77"/>
      <c r="B136" s="5"/>
      <c r="C136" s="5"/>
      <c r="D136" s="4"/>
      <c r="E136" s="4"/>
      <c r="F136" s="4"/>
      <c r="G136" s="4"/>
    </row>
    <row r="137" spans="1:7" ht="12.75">
      <c r="A137" s="77"/>
      <c r="B137" s="5"/>
      <c r="C137" s="5"/>
      <c r="D137" s="4"/>
      <c r="E137" s="5"/>
      <c r="F137" s="5"/>
      <c r="G137" s="5"/>
    </row>
    <row r="138" spans="1:7" ht="12.75">
      <c r="A138" s="77"/>
      <c r="B138" s="5"/>
      <c r="C138" s="5"/>
      <c r="D138" s="4"/>
      <c r="E138" s="4"/>
      <c r="F138" s="4"/>
      <c r="G138" s="4"/>
    </row>
    <row r="139" spans="1:7" ht="12.75">
      <c r="A139" s="77"/>
      <c r="B139" s="6"/>
      <c r="C139" s="5"/>
      <c r="D139" s="4"/>
      <c r="E139" s="4"/>
      <c r="F139" s="4"/>
      <c r="G139" s="4"/>
    </row>
    <row r="140" spans="1:7" ht="12.75">
      <c r="A140" s="77"/>
      <c r="B140" s="5"/>
      <c r="C140" s="5"/>
      <c r="D140" s="4"/>
      <c r="E140" s="4"/>
      <c r="F140" s="4"/>
      <c r="G140" s="4"/>
    </row>
    <row r="141" spans="1:7" ht="12.75">
      <c r="A141" s="77"/>
      <c r="B141" s="5"/>
      <c r="C141" s="5"/>
      <c r="D141" s="4"/>
      <c r="E141" s="5"/>
      <c r="F141" s="5"/>
      <c r="G141" s="5"/>
    </row>
    <row r="142" spans="1:7" ht="12.75">
      <c r="A142" s="77"/>
      <c r="B142" s="5"/>
      <c r="C142" s="5"/>
      <c r="D142" s="4"/>
      <c r="E142" s="4"/>
      <c r="F142" s="4"/>
      <c r="G142" s="4"/>
    </row>
    <row r="143" spans="1:7" ht="12.75">
      <c r="A143" s="77"/>
      <c r="B143" s="6"/>
      <c r="C143" s="5"/>
      <c r="D143" s="4"/>
      <c r="E143" s="4"/>
      <c r="F143" s="4"/>
      <c r="G143" s="4"/>
    </row>
    <row r="144" spans="1:7" ht="12.75">
      <c r="A144" s="77"/>
      <c r="B144" s="5"/>
      <c r="C144" s="5"/>
      <c r="D144" s="4"/>
      <c r="E144" s="4"/>
      <c r="F144" s="4"/>
      <c r="G144" s="4"/>
    </row>
    <row r="145" spans="1:7" ht="12.75">
      <c r="A145" s="77"/>
      <c r="B145" s="5"/>
      <c r="C145" s="5"/>
      <c r="D145" s="4"/>
      <c r="E145" s="5"/>
      <c r="F145" s="5"/>
      <c r="G145" s="5"/>
    </row>
    <row r="146" spans="1:7" ht="12.75">
      <c r="A146" s="77"/>
      <c r="B146" s="5"/>
      <c r="C146" s="4"/>
      <c r="D146" s="4"/>
      <c r="E146" s="4"/>
      <c r="F146" s="4"/>
      <c r="G146" s="4"/>
    </row>
    <row r="147" spans="1:7" ht="12.75">
      <c r="A147" s="77"/>
      <c r="B147" s="6"/>
      <c r="C147" s="4"/>
      <c r="D147" s="4"/>
      <c r="E147" s="4"/>
      <c r="F147" s="4"/>
      <c r="G147" s="4"/>
    </row>
    <row r="148" spans="1:7" ht="12.75">
      <c r="A148" s="77"/>
      <c r="B148" s="6"/>
      <c r="C148" s="4"/>
      <c r="D148" s="4"/>
      <c r="E148" s="4"/>
      <c r="F148" s="4"/>
      <c r="G148" s="4"/>
    </row>
    <row r="149" spans="1:7" ht="12.75">
      <c r="A149" s="77"/>
      <c r="B149" s="6"/>
      <c r="C149" s="4"/>
      <c r="D149" s="4"/>
      <c r="E149" s="4"/>
      <c r="F149" s="4"/>
      <c r="G149" s="4"/>
    </row>
    <row r="150" spans="1:7" ht="12.75">
      <c r="A150" s="77"/>
      <c r="B150" s="6"/>
      <c r="C150" s="4"/>
      <c r="D150" s="4"/>
      <c r="E150" s="4"/>
      <c r="F150" s="4"/>
      <c r="G150" s="4"/>
    </row>
    <row r="151" spans="1:7" ht="12.75">
      <c r="A151" s="77"/>
      <c r="B151" s="5"/>
      <c r="C151" s="5"/>
      <c r="D151" s="4"/>
      <c r="E151" s="4"/>
      <c r="F151" s="4"/>
      <c r="G151" s="4"/>
    </row>
    <row r="152" spans="1:7" ht="12.75">
      <c r="A152" s="77"/>
      <c r="B152" s="4"/>
      <c r="C152" s="4"/>
      <c r="D152" s="4"/>
      <c r="E152" s="4"/>
      <c r="F152" s="4"/>
      <c r="G152" s="4"/>
    </row>
    <row r="153" spans="1:7" ht="12.75">
      <c r="A153" s="77"/>
      <c r="B153" s="4"/>
      <c r="C153" s="4"/>
      <c r="D153" s="4"/>
      <c r="E153" s="4"/>
      <c r="F153" s="4"/>
      <c r="G153" s="4"/>
    </row>
    <row r="154" spans="1:7" ht="12.75">
      <c r="A154" s="77"/>
      <c r="B154" s="4"/>
      <c r="C154" s="4"/>
      <c r="D154" s="4"/>
      <c r="E154" s="4"/>
      <c r="F154" s="4"/>
      <c r="G154" s="4"/>
    </row>
    <row r="155" spans="1:7" ht="12.75">
      <c r="A155" s="77"/>
      <c r="B155" s="4"/>
      <c r="C155" s="4"/>
      <c r="D155" s="4"/>
      <c r="E155" s="4"/>
      <c r="F155" s="4"/>
      <c r="G155" s="4"/>
    </row>
    <row r="156" spans="1:7" ht="12.75">
      <c r="A156" s="77"/>
      <c r="B156" s="4"/>
      <c r="C156" s="4"/>
      <c r="D156" s="4"/>
      <c r="E156" s="4"/>
      <c r="F156" s="4"/>
      <c r="G156" s="4"/>
    </row>
    <row r="157" spans="1:7" ht="12.75">
      <c r="A157" s="77"/>
      <c r="B157" s="4"/>
      <c r="C157" s="4"/>
      <c r="D157" s="4"/>
      <c r="E157" s="4"/>
      <c r="F157" s="4"/>
      <c r="G157" s="4"/>
    </row>
    <row r="158" spans="1:7" ht="12.75">
      <c r="A158" s="77"/>
      <c r="B158" s="4"/>
      <c r="C158" s="4"/>
      <c r="D158" s="4"/>
      <c r="E158" s="4"/>
      <c r="F158" s="4"/>
      <c r="G158" s="4"/>
    </row>
    <row r="159" spans="1:7" ht="12.75">
      <c r="A159" s="77"/>
      <c r="B159" s="4"/>
      <c r="C159" s="4"/>
      <c r="D159" s="4"/>
      <c r="E159" s="4"/>
      <c r="F159" s="4"/>
      <c r="G159" s="4"/>
    </row>
    <row r="160" spans="1:7" ht="12.75">
      <c r="A160" s="77"/>
      <c r="B160" s="4"/>
      <c r="C160" s="4"/>
      <c r="D160" s="4"/>
      <c r="E160" s="4"/>
      <c r="F160" s="4"/>
      <c r="G160" s="4"/>
    </row>
    <row r="161" spans="1:7" ht="12.75">
      <c r="A161" s="77"/>
      <c r="B161" s="4"/>
      <c r="C161" s="4"/>
      <c r="D161" s="4"/>
      <c r="E161" s="4"/>
      <c r="F161" s="4"/>
      <c r="G161" s="4"/>
    </row>
    <row r="162" spans="1:7" ht="12.75">
      <c r="A162" s="77"/>
      <c r="B162" s="4"/>
      <c r="C162" s="4"/>
      <c r="D162" s="4"/>
      <c r="E162" s="4"/>
      <c r="F162" s="4"/>
      <c r="G162" s="4"/>
    </row>
    <row r="163" spans="1:7" ht="12.75">
      <c r="A163" s="77"/>
      <c r="B163" s="4"/>
      <c r="C163" s="4"/>
      <c r="D163" s="4"/>
      <c r="E163" s="4"/>
      <c r="F163" s="4"/>
      <c r="G163" s="4"/>
    </row>
    <row r="164" spans="1:7" ht="12.75">
      <c r="A164" s="77"/>
      <c r="B164" s="4"/>
      <c r="C164" s="4"/>
      <c r="D164" s="4"/>
      <c r="E164" s="4"/>
      <c r="F164" s="4"/>
      <c r="G164" s="4"/>
    </row>
    <row r="165" spans="1:7" ht="12.75">
      <c r="A165" s="77"/>
      <c r="B165" s="4"/>
      <c r="C165" s="4"/>
      <c r="D165" s="4"/>
      <c r="E165" s="4"/>
      <c r="F165" s="4"/>
      <c r="G165" s="4"/>
    </row>
    <row r="166" spans="1:7" ht="12.75">
      <c r="A166" s="77"/>
      <c r="B166" s="4"/>
      <c r="C166" s="4"/>
      <c r="D166" s="4"/>
      <c r="E166" s="4"/>
      <c r="F166" s="4"/>
      <c r="G166" s="4"/>
    </row>
    <row r="167" spans="1:7" ht="12.75">
      <c r="A167" s="77"/>
      <c r="B167" s="4"/>
      <c r="C167" s="4"/>
      <c r="D167" s="4"/>
      <c r="E167" s="4"/>
      <c r="F167" s="4"/>
      <c r="G167" s="4"/>
    </row>
    <row r="168" spans="1:7" ht="12.75">
      <c r="A168" s="77"/>
      <c r="B168" s="4"/>
      <c r="C168" s="4"/>
      <c r="D168" s="4"/>
      <c r="E168" s="4"/>
      <c r="F168" s="4"/>
      <c r="G168" s="4"/>
    </row>
    <row r="169" spans="1:7" ht="12.75">
      <c r="A169" s="77"/>
      <c r="B169" s="4"/>
      <c r="C169" s="4"/>
      <c r="D169" s="4"/>
      <c r="E169" s="4"/>
      <c r="F169" s="4"/>
      <c r="G169" s="4"/>
    </row>
    <row r="170" spans="1:7" ht="12.75">
      <c r="A170" s="77"/>
      <c r="B170" s="4"/>
      <c r="C170" s="4"/>
      <c r="D170" s="4"/>
      <c r="E170" s="4"/>
      <c r="F170" s="4"/>
      <c r="G170" s="4"/>
    </row>
    <row r="171" spans="1:7" ht="12.75">
      <c r="A171" s="77"/>
      <c r="B171" s="4"/>
      <c r="C171" s="4"/>
      <c r="D171" s="4"/>
      <c r="E171" s="4"/>
      <c r="F171" s="4"/>
      <c r="G171" s="4"/>
    </row>
    <row r="172" spans="1:7" ht="12.75">
      <c r="A172" s="77"/>
      <c r="B172" s="4"/>
      <c r="C172" s="4"/>
      <c r="D172" s="4"/>
      <c r="E172" s="4"/>
      <c r="F172" s="4"/>
      <c r="G172" s="4"/>
    </row>
    <row r="173" spans="1:7" ht="12.75">
      <c r="A173" s="77"/>
      <c r="B173" s="4"/>
      <c r="C173" s="4"/>
      <c r="D173" s="4"/>
      <c r="E173" s="4"/>
      <c r="F173" s="4"/>
      <c r="G173" s="4"/>
    </row>
    <row r="174" spans="1:7" ht="12.75">
      <c r="A174" s="77"/>
      <c r="B174" s="4"/>
      <c r="C174" s="4"/>
      <c r="D174" s="4"/>
      <c r="E174" s="4"/>
      <c r="F174" s="4"/>
      <c r="G174" s="4"/>
    </row>
    <row r="175" spans="1:7" ht="12.75">
      <c r="A175" s="77"/>
      <c r="B175" s="4"/>
      <c r="C175" s="4"/>
      <c r="D175" s="4"/>
      <c r="E175" s="4"/>
      <c r="F175" s="4"/>
      <c r="G175" s="4"/>
    </row>
    <row r="176" spans="1:7" ht="12.75">
      <c r="A176" s="77"/>
      <c r="B176" s="4"/>
      <c r="C176" s="4"/>
      <c r="D176" s="4"/>
      <c r="E176" s="4"/>
      <c r="F176" s="4"/>
      <c r="G176" s="4"/>
    </row>
    <row r="177" spans="1:7" ht="12.75">
      <c r="A177" s="77"/>
      <c r="B177" s="4"/>
      <c r="C177" s="4"/>
      <c r="D177" s="4"/>
      <c r="E177" s="4"/>
      <c r="F177" s="4"/>
      <c r="G177" s="4"/>
    </row>
    <row r="178" spans="1:7" ht="12.75">
      <c r="A178" s="77"/>
      <c r="B178" s="4"/>
      <c r="C178" s="4"/>
      <c r="D178" s="4"/>
      <c r="E178" s="4"/>
      <c r="F178" s="4"/>
      <c r="G178" s="4"/>
    </row>
    <row r="179" spans="1:7" ht="12.75">
      <c r="A179" s="77"/>
      <c r="B179" s="4"/>
      <c r="C179" s="4"/>
      <c r="D179" s="4"/>
      <c r="E179" s="4"/>
      <c r="F179" s="4"/>
      <c r="G179" s="4"/>
    </row>
    <row r="180" spans="1:7" ht="12.75">
      <c r="A180" s="77"/>
      <c r="B180" s="4"/>
      <c r="C180" s="4"/>
      <c r="D180" s="4"/>
      <c r="E180" s="4"/>
      <c r="F180" s="4"/>
      <c r="G180" s="4"/>
    </row>
    <row r="181" spans="1:7" ht="12.75">
      <c r="A181" s="77"/>
      <c r="B181" s="4"/>
      <c r="C181" s="4"/>
      <c r="D181" s="4"/>
      <c r="E181" s="4"/>
      <c r="F181" s="4"/>
      <c r="G181" s="4"/>
    </row>
    <row r="182" spans="1:7" ht="12.75">
      <c r="A182" s="77"/>
      <c r="B182" s="4"/>
      <c r="C182" s="4"/>
      <c r="D182" s="4"/>
      <c r="E182" s="4"/>
      <c r="F182" s="4"/>
      <c r="G182" s="4"/>
    </row>
    <row r="183" spans="1:7" ht="12.75">
      <c r="A183" s="77"/>
      <c r="B183" s="4"/>
      <c r="C183" s="4"/>
      <c r="D183" s="4"/>
      <c r="E183" s="4"/>
      <c r="F183" s="4"/>
      <c r="G183" s="4"/>
    </row>
    <row r="184" spans="1:7" ht="12.75">
      <c r="A184" s="77"/>
      <c r="B184" s="4"/>
      <c r="C184" s="4"/>
      <c r="D184" s="4"/>
      <c r="E184" s="4"/>
      <c r="F184" s="4"/>
      <c r="G184" s="4"/>
    </row>
    <row r="185" spans="1:7" ht="12.75">
      <c r="A185" s="77"/>
      <c r="B185" s="4"/>
      <c r="C185" s="4"/>
      <c r="D185" s="4"/>
      <c r="E185" s="4"/>
      <c r="F185" s="4"/>
      <c r="G185" s="4"/>
    </row>
    <row r="186" spans="1:7" ht="12.75">
      <c r="A186" s="77"/>
      <c r="B186" s="4"/>
      <c r="C186" s="4"/>
      <c r="D186" s="4"/>
      <c r="E186" s="4"/>
      <c r="F186" s="4"/>
      <c r="G186" s="4"/>
    </row>
    <row r="187" spans="1:7" ht="12.75">
      <c r="A187" s="77"/>
      <c r="B187" s="4"/>
      <c r="C187" s="4"/>
      <c r="D187" s="4"/>
      <c r="E187" s="4"/>
      <c r="F187" s="4"/>
      <c r="G187" s="4"/>
    </row>
    <row r="188" spans="1:7" ht="12.75">
      <c r="A188" s="77"/>
      <c r="B188" s="4"/>
      <c r="C188" s="4"/>
      <c r="D188" s="4"/>
      <c r="E188" s="4"/>
      <c r="F188" s="4"/>
      <c r="G188" s="4"/>
    </row>
    <row r="189" spans="1:7" ht="12.75">
      <c r="A189" s="77"/>
      <c r="B189" s="4"/>
      <c r="C189" s="4"/>
      <c r="D189" s="4"/>
      <c r="E189" s="4"/>
      <c r="F189" s="4"/>
      <c r="G189" s="4"/>
    </row>
    <row r="190" spans="1:7" ht="12.75">
      <c r="A190" s="77"/>
      <c r="B190" s="4"/>
      <c r="C190" s="4"/>
      <c r="D190" s="4"/>
      <c r="E190" s="4"/>
      <c r="F190" s="4"/>
      <c r="G190" s="4"/>
    </row>
    <row r="191" spans="1:7" ht="12.75">
      <c r="A191" s="77"/>
      <c r="B191" s="4"/>
      <c r="C191" s="4"/>
      <c r="D191" s="4"/>
      <c r="E191" s="4"/>
      <c r="F191" s="4"/>
      <c r="G191" s="4"/>
    </row>
    <row r="192" spans="1:7" ht="12.75">
      <c r="A192" s="77"/>
      <c r="B192" s="4"/>
      <c r="C192" s="4"/>
      <c r="D192" s="4"/>
      <c r="E192" s="4"/>
      <c r="F192" s="4"/>
      <c r="G192" s="4"/>
    </row>
    <row r="193" spans="1:7" ht="12.75">
      <c r="A193" s="77"/>
      <c r="B193" s="4"/>
      <c r="C193" s="4"/>
      <c r="D193" s="4"/>
      <c r="E193" s="4"/>
      <c r="F193" s="4"/>
      <c r="G193" s="4"/>
    </row>
    <row r="194" spans="1:7" ht="12.75">
      <c r="A194" s="77"/>
      <c r="B194" s="4"/>
      <c r="C194" s="4"/>
      <c r="D194" s="4"/>
      <c r="E194" s="4"/>
      <c r="F194" s="4"/>
      <c r="G194" s="4"/>
    </row>
    <row r="195" spans="1:7" ht="12.75">
      <c r="A195" s="77"/>
      <c r="B195" s="4"/>
      <c r="C195" s="4"/>
      <c r="D195" s="4"/>
      <c r="E195" s="4"/>
      <c r="F195" s="4"/>
      <c r="G195" s="4"/>
    </row>
    <row r="196" spans="1:7" ht="12.75">
      <c r="A196" s="77"/>
      <c r="B196" s="4"/>
      <c r="C196" s="4"/>
      <c r="D196" s="4"/>
      <c r="E196" s="4"/>
      <c r="F196" s="4"/>
      <c r="G196" s="4"/>
    </row>
    <row r="197" spans="1:7" ht="12.75">
      <c r="A197" s="77"/>
      <c r="B197" s="4"/>
      <c r="C197" s="4"/>
      <c r="E197" s="4"/>
      <c r="F197" s="4"/>
      <c r="G197" s="4"/>
    </row>
  </sheetData>
  <sheetProtection/>
  <mergeCells count="1">
    <mergeCell ref="A6:H6"/>
  </mergeCells>
  <printOptions horizontalCentered="1"/>
  <pageMargins left="0.1968503937007874" right="0" top="0.7874015748031497" bottom="0.1968503937007874" header="0" footer="0"/>
  <pageSetup horizontalDpi="300" verticalDpi="300" orientation="landscape" paperSize="9" scale="93" r:id="rId1"/>
  <rowBreaks count="1" manualBreakCount="1">
    <brk id="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34">
      <selection activeCell="G50" sqref="G50"/>
    </sheetView>
  </sheetViews>
  <sheetFormatPr defaultColWidth="9.140625" defaultRowHeight="12.75"/>
  <cols>
    <col min="1" max="1" width="5.8515625" style="0" customWidth="1"/>
    <col min="2" max="2" width="20.7109375" style="0" customWidth="1"/>
    <col min="3" max="3" width="10.140625" style="0" customWidth="1"/>
    <col min="4" max="4" width="10.421875" style="0" customWidth="1"/>
    <col min="5" max="5" width="9.28125" style="0" customWidth="1"/>
    <col min="6" max="6" width="15.421875" style="0" customWidth="1"/>
    <col min="7" max="7" width="11.140625" style="0" customWidth="1"/>
    <col min="8" max="8" width="11.28125" style="0" customWidth="1"/>
    <col min="9" max="9" width="17.140625" style="0" customWidth="1"/>
    <col min="10" max="10" width="12.00390625" style="0" customWidth="1"/>
  </cols>
  <sheetData>
    <row r="1" spans="1:8" ht="15.75">
      <c r="A1" s="3"/>
      <c r="G1" s="8"/>
      <c r="H1" s="9"/>
    </row>
    <row r="2" spans="1:8" ht="15.75">
      <c r="A2" s="2"/>
      <c r="D2" s="8"/>
      <c r="E2" s="8"/>
      <c r="F2" s="8"/>
      <c r="H2" s="9"/>
    </row>
    <row r="3" spans="4:8" ht="15.75">
      <c r="D3" s="3"/>
      <c r="E3" s="3"/>
      <c r="F3" s="3"/>
      <c r="H3" s="3"/>
    </row>
    <row r="4" spans="4:8" ht="15.75">
      <c r="D4" s="3"/>
      <c r="E4" s="3"/>
      <c r="F4" s="3"/>
      <c r="H4" s="3"/>
    </row>
    <row r="5" spans="4:8" ht="15.75">
      <c r="D5" s="3"/>
      <c r="E5" s="3"/>
      <c r="F5" s="3"/>
      <c r="H5" s="3"/>
    </row>
    <row r="6" spans="4:8" ht="15.75">
      <c r="D6" s="3"/>
      <c r="E6" s="3"/>
      <c r="F6" s="3"/>
      <c r="H6" s="3"/>
    </row>
    <row r="7" spans="4:8" ht="15.75">
      <c r="D7" s="3"/>
      <c r="E7" s="3"/>
      <c r="F7" s="3"/>
      <c r="H7" s="3"/>
    </row>
    <row r="8" spans="4:8" ht="15.75">
      <c r="D8" s="3"/>
      <c r="E8" s="3"/>
      <c r="F8" s="3"/>
      <c r="H8" s="3"/>
    </row>
    <row r="9" spans="4:8" ht="15.75">
      <c r="D9" s="3"/>
      <c r="E9" s="3"/>
      <c r="F9" s="3"/>
      <c r="H9" s="3"/>
    </row>
    <row r="10" spans="2:6" ht="18">
      <c r="B10" s="3" t="s">
        <v>119</v>
      </c>
      <c r="D10" s="33"/>
      <c r="E10" s="33"/>
      <c r="F10" s="33"/>
    </row>
    <row r="11" spans="2:9" ht="18">
      <c r="B11" s="120" t="s">
        <v>110</v>
      </c>
      <c r="C11" s="120"/>
      <c r="D11" s="120"/>
      <c r="E11" s="120"/>
      <c r="F11" s="120"/>
      <c r="G11" s="120"/>
      <c r="H11" s="120"/>
      <c r="I11" s="120"/>
    </row>
    <row r="12" spans="2:9" ht="18">
      <c r="B12" s="97"/>
      <c r="C12" s="97"/>
      <c r="D12" s="97"/>
      <c r="E12" s="97"/>
      <c r="F12" s="97"/>
      <c r="G12" s="97"/>
      <c r="H12" s="97"/>
      <c r="I12" s="104"/>
    </row>
    <row r="13" spans="1:10" ht="25.5">
      <c r="A13" s="32" t="s">
        <v>1</v>
      </c>
      <c r="B13" s="32" t="s">
        <v>33</v>
      </c>
      <c r="C13" s="32" t="s">
        <v>0</v>
      </c>
      <c r="D13" s="32" t="s">
        <v>5</v>
      </c>
      <c r="E13" s="32"/>
      <c r="F13" s="99" t="s">
        <v>117</v>
      </c>
      <c r="G13" s="32" t="s">
        <v>35</v>
      </c>
      <c r="H13" s="32" t="s">
        <v>13</v>
      </c>
      <c r="I13" s="99" t="s">
        <v>32</v>
      </c>
      <c r="J13" s="105" t="s">
        <v>123</v>
      </c>
    </row>
    <row r="14" spans="1:10" ht="12.75">
      <c r="A14" s="32" t="s">
        <v>2</v>
      </c>
      <c r="B14" s="32"/>
      <c r="C14" s="32"/>
      <c r="D14" s="32" t="s">
        <v>34</v>
      </c>
      <c r="E14" s="32" t="s">
        <v>116</v>
      </c>
      <c r="F14" s="32"/>
      <c r="G14" s="32"/>
      <c r="H14" s="32" t="s">
        <v>29</v>
      </c>
      <c r="I14" s="32"/>
      <c r="J14" s="32"/>
    </row>
    <row r="15" spans="1:10" ht="12.75">
      <c r="A15" s="32"/>
      <c r="B15" s="31" t="s">
        <v>87</v>
      </c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48" t="s">
        <v>102</v>
      </c>
      <c r="C16" s="32"/>
      <c r="D16" s="32"/>
      <c r="E16" s="32"/>
      <c r="F16" s="32"/>
      <c r="G16" s="32"/>
      <c r="H16" s="32"/>
      <c r="I16" s="32"/>
      <c r="J16" s="32"/>
    </row>
    <row r="17" spans="1:10" ht="25.5">
      <c r="A17" s="32">
        <v>1</v>
      </c>
      <c r="B17" s="32" t="s">
        <v>37</v>
      </c>
      <c r="C17" s="32" t="s">
        <v>38</v>
      </c>
      <c r="D17" s="32">
        <v>4250</v>
      </c>
      <c r="E17" s="50">
        <f aca="true" t="shared" si="0" ref="E17:E24">D17/4.5</f>
        <v>944.4444444444445</v>
      </c>
      <c r="F17" s="49" t="s">
        <v>114</v>
      </c>
      <c r="G17" s="99" t="s">
        <v>101</v>
      </c>
      <c r="H17" s="32" t="s">
        <v>106</v>
      </c>
      <c r="I17" s="32" t="s">
        <v>107</v>
      </c>
      <c r="J17" s="32" t="s">
        <v>139</v>
      </c>
    </row>
    <row r="18" spans="1:10" ht="25.5">
      <c r="A18" s="32">
        <v>2</v>
      </c>
      <c r="B18" s="32" t="s">
        <v>40</v>
      </c>
      <c r="C18" s="32" t="s">
        <v>18</v>
      </c>
      <c r="D18" s="32">
        <v>500</v>
      </c>
      <c r="E18" s="50">
        <f t="shared" si="0"/>
        <v>111.11111111111111</v>
      </c>
      <c r="F18" s="49" t="s">
        <v>114</v>
      </c>
      <c r="G18" s="99" t="s">
        <v>101</v>
      </c>
      <c r="H18" s="32" t="s">
        <v>106</v>
      </c>
      <c r="I18" s="32" t="s">
        <v>107</v>
      </c>
      <c r="J18" s="32" t="s">
        <v>139</v>
      </c>
    </row>
    <row r="19" spans="1:10" ht="25.5">
      <c r="A19" s="32">
        <v>3</v>
      </c>
      <c r="B19" s="32" t="s">
        <v>41</v>
      </c>
      <c r="C19" s="32" t="s">
        <v>42</v>
      </c>
      <c r="D19" s="32">
        <v>1700</v>
      </c>
      <c r="E19" s="50">
        <f t="shared" si="0"/>
        <v>377.77777777777777</v>
      </c>
      <c r="F19" s="49" t="s">
        <v>114</v>
      </c>
      <c r="G19" s="99" t="s">
        <v>101</v>
      </c>
      <c r="H19" s="32" t="s">
        <v>106</v>
      </c>
      <c r="I19" s="32" t="s">
        <v>107</v>
      </c>
      <c r="J19" s="32" t="s">
        <v>139</v>
      </c>
    </row>
    <row r="20" spans="1:10" ht="25.5">
      <c r="A20" s="32">
        <v>4</v>
      </c>
      <c r="B20" s="32" t="s">
        <v>46</v>
      </c>
      <c r="C20" s="32" t="s">
        <v>47</v>
      </c>
      <c r="D20" s="32">
        <v>4350</v>
      </c>
      <c r="E20" s="50">
        <f t="shared" si="0"/>
        <v>966.6666666666666</v>
      </c>
      <c r="F20" s="49" t="s">
        <v>114</v>
      </c>
      <c r="G20" s="99" t="s">
        <v>101</v>
      </c>
      <c r="H20" s="32" t="s">
        <v>106</v>
      </c>
      <c r="I20" s="32" t="s">
        <v>107</v>
      </c>
      <c r="J20" s="32" t="s">
        <v>139</v>
      </c>
    </row>
    <row r="21" spans="1:10" ht="25.5">
      <c r="A21" s="32">
        <v>5</v>
      </c>
      <c r="B21" s="32" t="s">
        <v>30</v>
      </c>
      <c r="C21" s="32" t="s">
        <v>20</v>
      </c>
      <c r="D21" s="32">
        <v>30000</v>
      </c>
      <c r="E21" s="50">
        <f t="shared" si="0"/>
        <v>6666.666666666667</v>
      </c>
      <c r="F21" s="49" t="s">
        <v>114</v>
      </c>
      <c r="G21" s="99" t="s">
        <v>101</v>
      </c>
      <c r="H21" s="32" t="s">
        <v>106</v>
      </c>
      <c r="I21" s="32" t="s">
        <v>107</v>
      </c>
      <c r="J21" s="32" t="s">
        <v>139</v>
      </c>
    </row>
    <row r="22" spans="1:10" ht="25.5">
      <c r="A22" s="32">
        <v>6</v>
      </c>
      <c r="B22" s="32" t="s">
        <v>76</v>
      </c>
      <c r="C22" s="32" t="s">
        <v>19</v>
      </c>
      <c r="D22" s="32">
        <v>500</v>
      </c>
      <c r="E22" s="50">
        <f t="shared" si="0"/>
        <v>111.11111111111111</v>
      </c>
      <c r="F22" s="49" t="s">
        <v>114</v>
      </c>
      <c r="G22" s="99" t="s">
        <v>101</v>
      </c>
      <c r="H22" s="32" t="s">
        <v>106</v>
      </c>
      <c r="I22" s="32" t="s">
        <v>107</v>
      </c>
      <c r="J22" s="32" t="s">
        <v>139</v>
      </c>
    </row>
    <row r="23" spans="1:10" ht="25.5">
      <c r="A23" s="32">
        <v>7</v>
      </c>
      <c r="B23" s="32" t="s">
        <v>111</v>
      </c>
      <c r="C23" s="32" t="s">
        <v>80</v>
      </c>
      <c r="D23" s="32">
        <v>1000</v>
      </c>
      <c r="E23" s="50">
        <f t="shared" si="0"/>
        <v>222.22222222222223</v>
      </c>
      <c r="F23" s="49" t="s">
        <v>114</v>
      </c>
      <c r="G23" s="99" t="s">
        <v>101</v>
      </c>
      <c r="H23" s="32" t="s">
        <v>106</v>
      </c>
      <c r="I23" s="32" t="s">
        <v>107</v>
      </c>
      <c r="J23" s="32" t="s">
        <v>139</v>
      </c>
    </row>
    <row r="24" spans="1:10" ht="12.75">
      <c r="A24" s="32"/>
      <c r="B24" s="31" t="s">
        <v>83</v>
      </c>
      <c r="C24" s="32"/>
      <c r="D24" s="32">
        <f>D18+D19+D20++D21+D22+D23+D17</f>
        <v>42300</v>
      </c>
      <c r="E24" s="50">
        <f t="shared" si="0"/>
        <v>9400</v>
      </c>
      <c r="F24" s="49"/>
      <c r="G24" s="99"/>
      <c r="H24" s="32"/>
      <c r="I24" s="32"/>
      <c r="J24" s="32"/>
    </row>
    <row r="25" spans="1:10" ht="12.75">
      <c r="A25" s="32"/>
      <c r="B25" s="32"/>
      <c r="C25" s="32"/>
      <c r="D25" s="32"/>
      <c r="E25" s="50"/>
      <c r="F25" s="32"/>
      <c r="G25" s="99"/>
      <c r="H25" s="32"/>
      <c r="I25" s="32"/>
      <c r="J25" s="32"/>
    </row>
    <row r="26" spans="1:10" ht="12.75">
      <c r="A26" s="32"/>
      <c r="B26" s="31" t="s">
        <v>88</v>
      </c>
      <c r="C26" s="32"/>
      <c r="D26" s="32"/>
      <c r="E26" s="50"/>
      <c r="F26" s="32"/>
      <c r="G26" s="99"/>
      <c r="H26" s="32"/>
      <c r="I26" s="32"/>
      <c r="J26" s="32"/>
    </row>
    <row r="27" spans="1:10" ht="12.75">
      <c r="A27" s="32"/>
      <c r="B27" s="31" t="s">
        <v>103</v>
      </c>
      <c r="C27" s="32"/>
      <c r="D27" s="32"/>
      <c r="E27" s="50"/>
      <c r="F27" s="32"/>
      <c r="G27" s="99"/>
      <c r="H27" s="32"/>
      <c r="I27" s="32"/>
      <c r="J27" s="32"/>
    </row>
    <row r="28" spans="1:10" ht="25.5">
      <c r="A28" s="32">
        <v>8</v>
      </c>
      <c r="B28" s="32" t="s">
        <v>94</v>
      </c>
      <c r="C28" s="32" t="s">
        <v>93</v>
      </c>
      <c r="D28" s="32">
        <v>1000</v>
      </c>
      <c r="E28" s="50">
        <f aca="true" t="shared" si="1" ref="E28:E35">D28/4.5</f>
        <v>222.22222222222223</v>
      </c>
      <c r="F28" s="49" t="s">
        <v>114</v>
      </c>
      <c r="G28" s="99" t="s">
        <v>101</v>
      </c>
      <c r="H28" s="32" t="s">
        <v>106</v>
      </c>
      <c r="I28" s="32" t="s">
        <v>107</v>
      </c>
      <c r="J28" s="32" t="s">
        <v>139</v>
      </c>
    </row>
    <row r="29" spans="1:10" ht="25.5">
      <c r="A29" s="32">
        <v>9</v>
      </c>
      <c r="B29" s="99" t="s">
        <v>95</v>
      </c>
      <c r="C29" s="48" t="s">
        <v>27</v>
      </c>
      <c r="D29" s="32">
        <v>3350</v>
      </c>
      <c r="E29" s="50"/>
      <c r="F29" s="49" t="s">
        <v>114</v>
      </c>
      <c r="G29" s="99" t="s">
        <v>101</v>
      </c>
      <c r="H29" s="32" t="s">
        <v>106</v>
      </c>
      <c r="I29" s="32" t="s">
        <v>107</v>
      </c>
      <c r="J29" s="32" t="s">
        <v>139</v>
      </c>
    </row>
    <row r="30" spans="1:10" ht="25.5">
      <c r="A30" s="32">
        <v>10</v>
      </c>
      <c r="B30" s="32" t="s">
        <v>96</v>
      </c>
      <c r="C30" s="32" t="s">
        <v>25</v>
      </c>
      <c r="D30" s="32">
        <v>26000</v>
      </c>
      <c r="E30" s="50">
        <f t="shared" si="1"/>
        <v>5777.777777777777</v>
      </c>
      <c r="F30" s="49" t="s">
        <v>114</v>
      </c>
      <c r="G30" s="99" t="s">
        <v>101</v>
      </c>
      <c r="H30" s="32" t="s">
        <v>106</v>
      </c>
      <c r="I30" s="32" t="s">
        <v>107</v>
      </c>
      <c r="J30" s="32" t="s">
        <v>139</v>
      </c>
    </row>
    <row r="31" spans="1:10" ht="25.5">
      <c r="A31" s="32">
        <v>11</v>
      </c>
      <c r="B31" s="32" t="s">
        <v>112</v>
      </c>
      <c r="C31" s="42" t="s">
        <v>73</v>
      </c>
      <c r="D31" s="32">
        <v>4200</v>
      </c>
      <c r="E31" s="50">
        <f t="shared" si="1"/>
        <v>933.3333333333334</v>
      </c>
      <c r="F31" s="49" t="s">
        <v>114</v>
      </c>
      <c r="G31" s="99" t="s">
        <v>101</v>
      </c>
      <c r="H31" s="32" t="s">
        <v>106</v>
      </c>
      <c r="I31" s="32" t="s">
        <v>107</v>
      </c>
      <c r="J31" s="32" t="s">
        <v>139</v>
      </c>
    </row>
    <row r="32" spans="1:10" ht="25.5">
      <c r="A32" s="32">
        <v>12</v>
      </c>
      <c r="B32" s="32" t="s">
        <v>51</v>
      </c>
      <c r="C32" s="42" t="s">
        <v>21</v>
      </c>
      <c r="D32" s="32">
        <v>2250</v>
      </c>
      <c r="E32" s="50">
        <f t="shared" si="1"/>
        <v>500</v>
      </c>
      <c r="F32" s="49" t="s">
        <v>114</v>
      </c>
      <c r="G32" s="99" t="s">
        <v>101</v>
      </c>
      <c r="H32" s="99" t="s">
        <v>106</v>
      </c>
      <c r="I32" s="32" t="s">
        <v>107</v>
      </c>
      <c r="J32" s="32" t="s">
        <v>139</v>
      </c>
    </row>
    <row r="33" spans="1:10" ht="25.5">
      <c r="A33" s="32">
        <v>13</v>
      </c>
      <c r="B33" s="34" t="s">
        <v>54</v>
      </c>
      <c r="C33" s="42" t="s">
        <v>16</v>
      </c>
      <c r="D33" s="32">
        <v>3000</v>
      </c>
      <c r="E33" s="50">
        <f t="shared" si="1"/>
        <v>666.6666666666666</v>
      </c>
      <c r="F33" s="49" t="s">
        <v>114</v>
      </c>
      <c r="G33" s="99" t="s">
        <v>101</v>
      </c>
      <c r="H33" s="32" t="s">
        <v>106</v>
      </c>
      <c r="I33" s="32" t="s">
        <v>107</v>
      </c>
      <c r="J33" s="32" t="s">
        <v>139</v>
      </c>
    </row>
    <row r="34" spans="1:10" ht="25.5">
      <c r="A34" s="32">
        <v>15</v>
      </c>
      <c r="B34" s="39" t="s">
        <v>90</v>
      </c>
      <c r="C34" s="37" t="s">
        <v>91</v>
      </c>
      <c r="D34" s="32">
        <v>25210</v>
      </c>
      <c r="E34" s="50">
        <f t="shared" si="1"/>
        <v>5602.222222222223</v>
      </c>
      <c r="F34" s="49" t="s">
        <v>114</v>
      </c>
      <c r="G34" s="99" t="s">
        <v>101</v>
      </c>
      <c r="H34" s="32" t="s">
        <v>106</v>
      </c>
      <c r="I34" s="32" t="s">
        <v>107</v>
      </c>
      <c r="J34" s="32" t="s">
        <v>139</v>
      </c>
    </row>
    <row r="35" spans="1:10" ht="12.75">
      <c r="A35" s="32"/>
      <c r="B35" s="31" t="s">
        <v>85</v>
      </c>
      <c r="C35" s="32"/>
      <c r="D35" s="98">
        <f>D28+D30+D31+D32+D34+D29</f>
        <v>62010</v>
      </c>
      <c r="E35" s="50">
        <f t="shared" si="1"/>
        <v>13780</v>
      </c>
      <c r="F35" s="98"/>
      <c r="G35" s="32"/>
      <c r="H35" s="32"/>
      <c r="I35" s="17"/>
      <c r="J35" s="32"/>
    </row>
    <row r="36" spans="1:10" ht="12.7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38.25">
      <c r="A37" s="32"/>
      <c r="B37" s="100" t="s">
        <v>89</v>
      </c>
      <c r="C37" s="32"/>
      <c r="D37" s="98">
        <f>D35+D24</f>
        <v>104310</v>
      </c>
      <c r="E37" s="98">
        <f>D37/4.5</f>
        <v>23180</v>
      </c>
      <c r="F37" s="98"/>
      <c r="G37" s="32"/>
      <c r="H37" s="32"/>
      <c r="I37" s="32"/>
      <c r="J37" s="32"/>
    </row>
    <row r="40" spans="2:9" ht="12.75">
      <c r="B40" s="10"/>
      <c r="C40" s="5"/>
      <c r="D40" s="7"/>
      <c r="E40" s="7"/>
      <c r="F40" s="7"/>
      <c r="G40" s="7"/>
      <c r="H40" s="11"/>
      <c r="I40" s="66"/>
    </row>
    <row r="41" spans="2:9" ht="12.75">
      <c r="B41" s="10"/>
      <c r="C41" s="5"/>
      <c r="D41" s="7"/>
      <c r="E41" s="7"/>
      <c r="F41" s="7"/>
      <c r="G41" s="7"/>
      <c r="H41" s="11"/>
      <c r="I41" s="66"/>
    </row>
    <row r="42" spans="2:9" ht="12.75">
      <c r="B42" s="10"/>
      <c r="C42" s="5"/>
      <c r="D42" s="7"/>
      <c r="E42" s="7"/>
      <c r="F42" s="7"/>
      <c r="G42" s="7"/>
      <c r="H42" s="11"/>
      <c r="I42" s="66"/>
    </row>
  </sheetData>
  <sheetProtection/>
  <mergeCells count="1">
    <mergeCell ref="B11:I11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OCPISV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</dc:creator>
  <cp:keywords/>
  <dc:description/>
  <cp:lastModifiedBy>sandica.popovici</cp:lastModifiedBy>
  <cp:lastPrinted>2017-03-24T10:25:45Z</cp:lastPrinted>
  <dcterms:created xsi:type="dcterms:W3CDTF">2007-08-01T12:32:00Z</dcterms:created>
  <dcterms:modified xsi:type="dcterms:W3CDTF">2017-03-30T07:35:55Z</dcterms:modified>
  <cp:category/>
  <cp:version/>
  <cp:contentType/>
  <cp:contentStatus/>
</cp:coreProperties>
</file>